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boltoncouncilcloud.sharepoint.com/sites/PLHEN-PlanningStrategy-INT-T386/Shared Documents/003 Evidence/013A Strategic Flood Risk Assessment Stage 1/20260915 Level 1 FINAL - updated/"/>
    </mc:Choice>
  </mc:AlternateContent>
  <xr:revisionPtr revIDLastSave="4" documentId="13_ncr:1_{0DB062F6-A80F-42D2-8441-9379D43B2B2A}" xr6:coauthVersionLast="47" xr6:coauthVersionMax="47" xr10:uidLastSave="{B6C07DAB-50D9-4B93-9AF1-982ED49742BB}"/>
  <bookViews>
    <workbookView xWindow="-120" yWindow="-16320" windowWidth="29040" windowHeight="16440" tabRatio="558" xr2:uid="{00000000-000D-0000-FFFF-FFFF00000000}"/>
  </bookViews>
  <sheets>
    <sheet name="Sites Assessment" sheetId="3" r:id="rId1"/>
    <sheet name="Calculations" sheetId="1" state="hidden" r:id="rId2"/>
  </sheets>
  <definedNames>
    <definedName name="_xlnm._FilterDatabase" localSheetId="1" hidden="1">Calculations!$A$1:$AG$509</definedName>
    <definedName name="_xlnm._FilterDatabase" localSheetId="0" hidden="1">'Sites Assessment'!$B$26:$AO$535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35" i="3" l="1"/>
  <c r="C535" i="3"/>
  <c r="D535" i="3"/>
  <c r="E535" i="3"/>
  <c r="F535" i="3"/>
  <c r="G535" i="3"/>
  <c r="H535" i="3"/>
  <c r="I535" i="3"/>
  <c r="J535" i="3"/>
  <c r="K535" i="3"/>
  <c r="L535" i="3"/>
  <c r="M535" i="3"/>
  <c r="N535" i="3"/>
  <c r="O535" i="3"/>
  <c r="P535" i="3"/>
  <c r="Q535" i="3"/>
  <c r="R535" i="3"/>
  <c r="S535" i="3"/>
  <c r="T535" i="3"/>
  <c r="U535" i="3"/>
  <c r="V535" i="3"/>
  <c r="W535" i="3"/>
  <c r="X535" i="3"/>
  <c r="Y535" i="3"/>
  <c r="Z535" i="3"/>
  <c r="AA535" i="3"/>
  <c r="AB535" i="3"/>
  <c r="AC535" i="3"/>
  <c r="AD535" i="3"/>
  <c r="AE535" i="3"/>
  <c r="P510" i="1"/>
  <c r="Q510" i="1"/>
  <c r="R510" i="1"/>
  <c r="S510" i="1"/>
  <c r="T510" i="1"/>
  <c r="P511" i="1"/>
  <c r="T511" i="1" s="1"/>
  <c r="Q511" i="1"/>
  <c r="R511" i="1"/>
  <c r="S511" i="1"/>
  <c r="P512" i="1"/>
  <c r="T512" i="1" s="1"/>
  <c r="Q512" i="1"/>
  <c r="W512" i="1" s="1"/>
  <c r="R512" i="1"/>
  <c r="S512" i="1"/>
  <c r="AG510" i="1"/>
  <c r="AG511" i="1"/>
  <c r="AG512" i="1"/>
  <c r="V510" i="1"/>
  <c r="W510" i="1"/>
  <c r="V511" i="1"/>
  <c r="V512" i="1"/>
  <c r="Z510" i="1"/>
  <c r="AB510" i="1"/>
  <c r="AD510" i="1"/>
  <c r="Z511" i="1"/>
  <c r="AB511" i="1"/>
  <c r="AD511" i="1"/>
  <c r="Z512" i="1"/>
  <c r="AB512" i="1"/>
  <c r="AD512" i="1"/>
  <c r="H510" i="1"/>
  <c r="L510" i="1" s="1"/>
  <c r="I510" i="1"/>
  <c r="J510" i="1"/>
  <c r="K510" i="1"/>
  <c r="H511" i="1"/>
  <c r="L511" i="1" s="1"/>
  <c r="I511" i="1"/>
  <c r="J511" i="1"/>
  <c r="K511" i="1"/>
  <c r="H512" i="1"/>
  <c r="L512" i="1" s="1"/>
  <c r="I512" i="1"/>
  <c r="J512" i="1"/>
  <c r="K512" i="1"/>
  <c r="AG497" i="1"/>
  <c r="AE522" i="3" s="1"/>
  <c r="AD523" i="3"/>
  <c r="AD524" i="3"/>
  <c r="AD525" i="3"/>
  <c r="AD527" i="3"/>
  <c r="AD528" i="3"/>
  <c r="AD529" i="3"/>
  <c r="AD530" i="3"/>
  <c r="AD531" i="3"/>
  <c r="AD533" i="3"/>
  <c r="AG509" i="1"/>
  <c r="AE534" i="3" s="1"/>
  <c r="P496" i="1"/>
  <c r="N521" i="3" s="1"/>
  <c r="S499" i="1"/>
  <c r="Q524" i="3" s="1"/>
  <c r="AC524" i="3" s="1"/>
  <c r="P525" i="3"/>
  <c r="AB525" i="3" s="1"/>
  <c r="P526" i="3"/>
  <c r="AB526" i="3" s="1"/>
  <c r="P502" i="1"/>
  <c r="P529" i="3"/>
  <c r="AB529" i="3" s="1"/>
  <c r="P530" i="3"/>
  <c r="AB530" i="3" s="1"/>
  <c r="P531" i="3"/>
  <c r="AB531" i="3" s="1"/>
  <c r="R496" i="1"/>
  <c r="R523" i="3"/>
  <c r="P499" i="1"/>
  <c r="R502" i="1"/>
  <c r="S527" i="3" s="1"/>
  <c r="R528" i="3"/>
  <c r="R530" i="3"/>
  <c r="R531" i="3"/>
  <c r="R532" i="3"/>
  <c r="R508" i="1"/>
  <c r="S533" i="3" s="1"/>
  <c r="Q495" i="1"/>
  <c r="U520" i="3" s="1"/>
  <c r="Q497" i="1"/>
  <c r="P498" i="1"/>
  <c r="T524" i="3"/>
  <c r="Q501" i="1"/>
  <c r="T527" i="3"/>
  <c r="T528" i="3"/>
  <c r="T530" i="3"/>
  <c r="T531" i="3"/>
  <c r="Q507" i="1"/>
  <c r="T533" i="3"/>
  <c r="T534" i="3"/>
  <c r="X521" i="3"/>
  <c r="AD498" i="1"/>
  <c r="Y523" i="3" s="1"/>
  <c r="X525" i="3"/>
  <c r="X528" i="3"/>
  <c r="X530" i="3"/>
  <c r="X531" i="3"/>
  <c r="AD507" i="1"/>
  <c r="Y532" i="3" s="1"/>
  <c r="AD508" i="1"/>
  <c r="Y533" i="3" s="1"/>
  <c r="AB496" i="1"/>
  <c r="W521" i="3" s="1"/>
  <c r="V522" i="3"/>
  <c r="V523" i="3"/>
  <c r="V524" i="3"/>
  <c r="V526" i="3"/>
  <c r="AB502" i="1"/>
  <c r="W527" i="3" s="1"/>
  <c r="V528" i="3"/>
  <c r="V529" i="3"/>
  <c r="V530" i="3"/>
  <c r="V531" i="3"/>
  <c r="V534" i="3"/>
  <c r="Z496" i="1"/>
  <c r="AA521" i="3" s="1"/>
  <c r="Z524" i="3"/>
  <c r="Z525" i="3"/>
  <c r="Z526" i="3"/>
  <c r="Z502" i="1"/>
  <c r="AA527" i="3" s="1"/>
  <c r="Z529" i="3"/>
  <c r="Z530" i="3"/>
  <c r="Z531" i="3"/>
  <c r="K495" i="1"/>
  <c r="I520" i="3" s="1"/>
  <c r="H499" i="1"/>
  <c r="L499" i="1" s="1"/>
  <c r="G524" i="3" s="1"/>
  <c r="H525" i="3"/>
  <c r="H526" i="3"/>
  <c r="H527" i="3"/>
  <c r="H528" i="3"/>
  <c r="K504" i="1"/>
  <c r="I529" i="3" s="1"/>
  <c r="K505" i="1"/>
  <c r="I530" i="3" s="1"/>
  <c r="H531" i="3"/>
  <c r="H532" i="3"/>
  <c r="K508" i="1"/>
  <c r="I533" i="3" s="1"/>
  <c r="H509" i="1"/>
  <c r="L509" i="1" s="1"/>
  <c r="G534" i="3" s="1"/>
  <c r="J520" i="3"/>
  <c r="H498" i="1"/>
  <c r="F523" i="3" s="1"/>
  <c r="J525" i="3"/>
  <c r="J526" i="3"/>
  <c r="J529" i="3"/>
  <c r="J530" i="3"/>
  <c r="J531" i="3"/>
  <c r="J532" i="3"/>
  <c r="J533" i="3"/>
  <c r="L520" i="3"/>
  <c r="H496" i="1"/>
  <c r="I497" i="1"/>
  <c r="M522" i="3" s="1"/>
  <c r="L523" i="3"/>
  <c r="L526" i="3"/>
  <c r="L527" i="3"/>
  <c r="L528" i="3"/>
  <c r="L529" i="3"/>
  <c r="L530" i="3"/>
  <c r="L531" i="3"/>
  <c r="AG495" i="1"/>
  <c r="AE520" i="3" s="1"/>
  <c r="Z497" i="1"/>
  <c r="AA522" i="3" s="1"/>
  <c r="R498" i="1"/>
  <c r="S523" i="3" s="1"/>
  <c r="AB499" i="1"/>
  <c r="W524" i="3" s="1"/>
  <c r="Z501" i="1"/>
  <c r="AA526" i="3" s="1"/>
  <c r="Z507" i="1"/>
  <c r="AA532" i="3" s="1"/>
  <c r="Z508" i="1"/>
  <c r="AA533" i="3" s="1"/>
  <c r="R509" i="1"/>
  <c r="S534" i="3" s="1"/>
  <c r="B520" i="3"/>
  <c r="C520" i="3"/>
  <c r="D520" i="3"/>
  <c r="E520" i="3"/>
  <c r="H520" i="3"/>
  <c r="P520" i="3"/>
  <c r="AB520" i="3" s="1"/>
  <c r="R520" i="3"/>
  <c r="T520" i="3"/>
  <c r="V520" i="3"/>
  <c r="X520" i="3"/>
  <c r="Z520" i="3"/>
  <c r="AD520" i="3"/>
  <c r="B521" i="3"/>
  <c r="C521" i="3"/>
  <c r="D521" i="3"/>
  <c r="E521" i="3"/>
  <c r="H521" i="3"/>
  <c r="J521" i="3"/>
  <c r="L521" i="3"/>
  <c r="P521" i="3"/>
  <c r="AB521" i="3" s="1"/>
  <c r="R521" i="3"/>
  <c r="T521" i="3"/>
  <c r="V521" i="3"/>
  <c r="Z521" i="3"/>
  <c r="AD521" i="3"/>
  <c r="B522" i="3"/>
  <c r="C522" i="3"/>
  <c r="D522" i="3"/>
  <c r="E522" i="3"/>
  <c r="H522" i="3"/>
  <c r="J522" i="3"/>
  <c r="P522" i="3"/>
  <c r="AB522" i="3" s="1"/>
  <c r="R522" i="3"/>
  <c r="X522" i="3"/>
  <c r="Z522" i="3"/>
  <c r="AD522" i="3"/>
  <c r="B523" i="3"/>
  <c r="C523" i="3"/>
  <c r="D523" i="3"/>
  <c r="E523" i="3"/>
  <c r="H523" i="3"/>
  <c r="P523" i="3"/>
  <c r="AB523" i="3" s="1"/>
  <c r="X523" i="3"/>
  <c r="Z523" i="3"/>
  <c r="B524" i="3"/>
  <c r="C524" i="3"/>
  <c r="D524" i="3"/>
  <c r="E524" i="3"/>
  <c r="H524" i="3"/>
  <c r="J524" i="3"/>
  <c r="L524" i="3"/>
  <c r="P524" i="3"/>
  <c r="AB524" i="3" s="1"/>
  <c r="R524" i="3"/>
  <c r="X524" i="3"/>
  <c r="B525" i="3"/>
  <c r="C525" i="3"/>
  <c r="D525" i="3"/>
  <c r="L525" i="3"/>
  <c r="R525" i="3"/>
  <c r="V525" i="3"/>
  <c r="B526" i="3"/>
  <c r="C526" i="3"/>
  <c r="D526" i="3"/>
  <c r="R526" i="3"/>
  <c r="X526" i="3"/>
  <c r="AD526" i="3"/>
  <c r="B527" i="3"/>
  <c r="C527" i="3"/>
  <c r="D527" i="3"/>
  <c r="E527" i="3"/>
  <c r="J527" i="3"/>
  <c r="R527" i="3"/>
  <c r="X527" i="3"/>
  <c r="B528" i="3"/>
  <c r="C528" i="3"/>
  <c r="D528" i="3"/>
  <c r="J528" i="3"/>
  <c r="P528" i="3"/>
  <c r="AB528" i="3" s="1"/>
  <c r="Z528" i="3"/>
  <c r="B529" i="3"/>
  <c r="C529" i="3"/>
  <c r="D529" i="3"/>
  <c r="H529" i="3"/>
  <c r="R529" i="3"/>
  <c r="X529" i="3"/>
  <c r="B530" i="3"/>
  <c r="C530" i="3"/>
  <c r="D530" i="3"/>
  <c r="B531" i="3"/>
  <c r="C531" i="3"/>
  <c r="D531" i="3"/>
  <c r="B532" i="3"/>
  <c r="C532" i="3"/>
  <c r="D532" i="3"/>
  <c r="E532" i="3"/>
  <c r="L532" i="3"/>
  <c r="P532" i="3"/>
  <c r="AB532" i="3" s="1"/>
  <c r="T532" i="3"/>
  <c r="V532" i="3"/>
  <c r="X532" i="3"/>
  <c r="Z532" i="3"/>
  <c r="AD532" i="3"/>
  <c r="B533" i="3"/>
  <c r="C533" i="3"/>
  <c r="D533" i="3"/>
  <c r="E533" i="3"/>
  <c r="H533" i="3"/>
  <c r="L533" i="3"/>
  <c r="P533" i="3"/>
  <c r="AB533" i="3" s="1"/>
  <c r="V533" i="3"/>
  <c r="Z533" i="3"/>
  <c r="B534" i="3"/>
  <c r="C534" i="3"/>
  <c r="D534" i="3"/>
  <c r="E534" i="3"/>
  <c r="H534" i="3"/>
  <c r="L534" i="3"/>
  <c r="P534" i="3"/>
  <c r="AB534" i="3" s="1"/>
  <c r="R534" i="3"/>
  <c r="X534" i="3"/>
  <c r="Z534" i="3"/>
  <c r="AD534" i="3"/>
  <c r="H495" i="1"/>
  <c r="L495" i="1" s="1"/>
  <c r="G520" i="3" s="1"/>
  <c r="I495" i="1"/>
  <c r="M520" i="3" s="1"/>
  <c r="J495" i="1"/>
  <c r="K520" i="3" s="1"/>
  <c r="P495" i="1"/>
  <c r="N520" i="3" s="1"/>
  <c r="R495" i="1"/>
  <c r="S520" i="3" s="1"/>
  <c r="S495" i="1"/>
  <c r="Q520" i="3" s="1"/>
  <c r="AC520" i="3" s="1"/>
  <c r="Z495" i="1"/>
  <c r="AA520" i="3" s="1"/>
  <c r="AB495" i="1"/>
  <c r="W520" i="3" s="1"/>
  <c r="AD495" i="1"/>
  <c r="Y520" i="3" s="1"/>
  <c r="J496" i="1"/>
  <c r="K521" i="3" s="1"/>
  <c r="K496" i="1"/>
  <c r="I521" i="3" s="1"/>
  <c r="AG496" i="1"/>
  <c r="AE521" i="3" s="1"/>
  <c r="H497" i="1"/>
  <c r="L497" i="1" s="1"/>
  <c r="G522" i="3" s="1"/>
  <c r="J497" i="1"/>
  <c r="K522" i="3" s="1"/>
  <c r="K497" i="1"/>
  <c r="I522" i="3" s="1"/>
  <c r="R497" i="1"/>
  <c r="S522" i="3" s="1"/>
  <c r="S497" i="1"/>
  <c r="Q522" i="3" s="1"/>
  <c r="AC522" i="3" s="1"/>
  <c r="AD497" i="1"/>
  <c r="Y522" i="3" s="1"/>
  <c r="I498" i="1"/>
  <c r="K498" i="1"/>
  <c r="I523" i="3" s="1"/>
  <c r="I499" i="1"/>
  <c r="J499" i="1"/>
  <c r="K524" i="3" s="1"/>
  <c r="K499" i="1"/>
  <c r="I524" i="3" s="1"/>
  <c r="Z499" i="1"/>
  <c r="AA524" i="3" s="1"/>
  <c r="AD499" i="1"/>
  <c r="Y524" i="3" s="1"/>
  <c r="R500" i="1"/>
  <c r="S525" i="3" s="1"/>
  <c r="J501" i="1"/>
  <c r="K526" i="3" s="1"/>
  <c r="R501" i="1"/>
  <c r="S526" i="3" s="1"/>
  <c r="S501" i="1"/>
  <c r="Q526" i="3" s="1"/>
  <c r="AC526" i="3" s="1"/>
  <c r="I502" i="1"/>
  <c r="M527" i="3" s="1"/>
  <c r="K502" i="1"/>
  <c r="I527" i="3" s="1"/>
  <c r="I507" i="1"/>
  <c r="M532" i="3" s="1"/>
  <c r="J507" i="1"/>
  <c r="K532" i="3" s="1"/>
  <c r="K507" i="1"/>
  <c r="I532" i="3" s="1"/>
  <c r="P507" i="1"/>
  <c r="R507" i="1"/>
  <c r="S532" i="3" s="1"/>
  <c r="S507" i="1"/>
  <c r="Q532" i="3" s="1"/>
  <c r="AC532" i="3" s="1"/>
  <c r="AB507" i="1"/>
  <c r="W532" i="3" s="1"/>
  <c r="AG507" i="1"/>
  <c r="AE532" i="3" s="1"/>
  <c r="H508" i="1"/>
  <c r="L508" i="1" s="1"/>
  <c r="G533" i="3" s="1"/>
  <c r="I508" i="1"/>
  <c r="M533" i="3" s="1"/>
  <c r="J508" i="1"/>
  <c r="K533" i="3" s="1"/>
  <c r="S508" i="1"/>
  <c r="Q533" i="3" s="1"/>
  <c r="AC533" i="3" s="1"/>
  <c r="AB508" i="1"/>
  <c r="W533" i="3" s="1"/>
  <c r="P509" i="1"/>
  <c r="Q509" i="1"/>
  <c r="W511" i="1" l="1"/>
  <c r="AG508" i="1"/>
  <c r="AE533" i="3" s="1"/>
  <c r="AG502" i="1"/>
  <c r="AE527" i="3" s="1"/>
  <c r="AG499" i="1"/>
  <c r="AE524" i="3" s="1"/>
  <c r="P504" i="1"/>
  <c r="N529" i="3" s="1"/>
  <c r="S500" i="1"/>
  <c r="Q525" i="3" s="1"/>
  <c r="AC525" i="3" s="1"/>
  <c r="S496" i="1"/>
  <c r="Q521" i="3" s="1"/>
  <c r="AC521" i="3" s="1"/>
  <c r="P500" i="1"/>
  <c r="P527" i="3"/>
  <c r="AB527" i="3" s="1"/>
  <c r="S502" i="1"/>
  <c r="Q527" i="3" s="1"/>
  <c r="AC527" i="3" s="1"/>
  <c r="R499" i="1"/>
  <c r="S524" i="3" s="1"/>
  <c r="R533" i="3"/>
  <c r="P497" i="1"/>
  <c r="N522" i="3" s="1"/>
  <c r="Q508" i="1"/>
  <c r="W508" i="1" s="1"/>
  <c r="T522" i="3"/>
  <c r="Q502" i="1"/>
  <c r="U527" i="3" s="1"/>
  <c r="Q499" i="1"/>
  <c r="U524" i="3" s="1"/>
  <c r="T525" i="3"/>
  <c r="T526" i="3"/>
  <c r="P501" i="1"/>
  <c r="N526" i="3" s="1"/>
  <c r="Q498" i="1"/>
  <c r="U523" i="3" s="1"/>
  <c r="T523" i="3"/>
  <c r="T529" i="3"/>
  <c r="Q500" i="1"/>
  <c r="U525" i="3" s="1"/>
  <c r="Q496" i="1"/>
  <c r="U521" i="3" s="1"/>
  <c r="P508" i="1"/>
  <c r="T508" i="1" s="1"/>
  <c r="O533" i="3" s="1"/>
  <c r="X533" i="3"/>
  <c r="AD496" i="1"/>
  <c r="Y521" i="3" s="1"/>
  <c r="AB509" i="1"/>
  <c r="W534" i="3" s="1"/>
  <c r="AB497" i="1"/>
  <c r="W522" i="3" s="1"/>
  <c r="V527" i="3"/>
  <c r="Z527" i="3"/>
  <c r="H530" i="3"/>
  <c r="H507" i="1"/>
  <c r="L507" i="1" s="1"/>
  <c r="G532" i="3" s="1"/>
  <c r="H502" i="1"/>
  <c r="L502" i="1" s="1"/>
  <c r="G527" i="3" s="1"/>
  <c r="K509" i="1"/>
  <c r="I534" i="3" s="1"/>
  <c r="J509" i="1"/>
  <c r="K534" i="3" s="1"/>
  <c r="J500" i="1"/>
  <c r="K525" i="3" s="1"/>
  <c r="J534" i="3"/>
  <c r="J523" i="3"/>
  <c r="J502" i="1"/>
  <c r="K527" i="3" s="1"/>
  <c r="W495" i="1"/>
  <c r="T495" i="1"/>
  <c r="O520" i="3" s="1"/>
  <c r="L498" i="1"/>
  <c r="G523" i="3" s="1"/>
  <c r="L496" i="1"/>
  <c r="G521" i="3" s="1"/>
  <c r="F521" i="3"/>
  <c r="L522" i="3"/>
  <c r="I506" i="1"/>
  <c r="M531" i="3" s="1"/>
  <c r="I496" i="1"/>
  <c r="M521" i="3" s="1"/>
  <c r="F534" i="3"/>
  <c r="F524" i="3"/>
  <c r="W507" i="1"/>
  <c r="F522" i="3"/>
  <c r="F520" i="3"/>
  <c r="N534" i="3"/>
  <c r="T509" i="1"/>
  <c r="O534" i="3" s="1"/>
  <c r="K506" i="1"/>
  <c r="I531" i="3" s="1"/>
  <c r="T502" i="1"/>
  <c r="O527" i="3" s="1"/>
  <c r="N527" i="3"/>
  <c r="P506" i="1"/>
  <c r="R506" i="1"/>
  <c r="S531" i="3" s="1"/>
  <c r="Q506" i="1"/>
  <c r="E531" i="3"/>
  <c r="AG506" i="1"/>
  <c r="AE531" i="3" s="1"/>
  <c r="S506" i="1"/>
  <c r="Q531" i="3" s="1"/>
  <c r="AC531" i="3" s="1"/>
  <c r="Z506" i="1"/>
  <c r="AA531" i="3" s="1"/>
  <c r="AB506" i="1"/>
  <c r="W531" i="3" s="1"/>
  <c r="AD506" i="1"/>
  <c r="Y531" i="3" s="1"/>
  <c r="H506" i="1"/>
  <c r="T498" i="1"/>
  <c r="O523" i="3" s="1"/>
  <c r="N523" i="3"/>
  <c r="P505" i="1"/>
  <c r="AD505" i="1"/>
  <c r="Y530" i="3" s="1"/>
  <c r="Q505" i="1"/>
  <c r="R505" i="1"/>
  <c r="S530" i="3" s="1"/>
  <c r="E530" i="3"/>
  <c r="S505" i="1"/>
  <c r="Q530" i="3" s="1"/>
  <c r="AC530" i="3" s="1"/>
  <c r="Z505" i="1"/>
  <c r="AA530" i="3" s="1"/>
  <c r="AB505" i="1"/>
  <c r="W530" i="3" s="1"/>
  <c r="H505" i="1"/>
  <c r="R504" i="1"/>
  <c r="S529" i="3" s="1"/>
  <c r="S504" i="1"/>
  <c r="Q529" i="3" s="1"/>
  <c r="AC529" i="3" s="1"/>
  <c r="E529" i="3"/>
  <c r="H504" i="1"/>
  <c r="AD504" i="1"/>
  <c r="Y529" i="3" s="1"/>
  <c r="Z504" i="1"/>
  <c r="AA529" i="3" s="1"/>
  <c r="AB504" i="1"/>
  <c r="W529" i="3" s="1"/>
  <c r="J504" i="1"/>
  <c r="K529" i="3" s="1"/>
  <c r="U534" i="3"/>
  <c r="I504" i="1"/>
  <c r="E528" i="3"/>
  <c r="I503" i="1"/>
  <c r="Z503" i="1"/>
  <c r="AA528" i="3" s="1"/>
  <c r="AB503" i="1"/>
  <c r="W528" i="3" s="1"/>
  <c r="AD503" i="1"/>
  <c r="Y528" i="3" s="1"/>
  <c r="H503" i="1"/>
  <c r="AG503" i="1"/>
  <c r="AE528" i="3" s="1"/>
  <c r="K503" i="1"/>
  <c r="I528" i="3" s="1"/>
  <c r="M523" i="3"/>
  <c r="J506" i="1"/>
  <c r="K531" i="3" s="1"/>
  <c r="R503" i="1"/>
  <c r="S528" i="3" s="1"/>
  <c r="Q503" i="1"/>
  <c r="AG505" i="1"/>
  <c r="AE530" i="3" s="1"/>
  <c r="P503" i="1"/>
  <c r="W501" i="1"/>
  <c r="U526" i="3"/>
  <c r="T499" i="1"/>
  <c r="O524" i="3" s="1"/>
  <c r="N524" i="3"/>
  <c r="J503" i="1"/>
  <c r="K528" i="3" s="1"/>
  <c r="T496" i="1"/>
  <c r="O521" i="3" s="1"/>
  <c r="J505" i="1"/>
  <c r="K530" i="3" s="1"/>
  <c r="S521" i="3"/>
  <c r="F533" i="3"/>
  <c r="T507" i="1"/>
  <c r="O532" i="3" s="1"/>
  <c r="N532" i="3"/>
  <c r="I505" i="1"/>
  <c r="V499" i="1"/>
  <c r="M524" i="3"/>
  <c r="W497" i="1"/>
  <c r="U522" i="3"/>
  <c r="S503" i="1"/>
  <c r="Q528" i="3" s="1"/>
  <c r="AC528" i="3" s="1"/>
  <c r="AG504" i="1"/>
  <c r="AE529" i="3" s="1"/>
  <c r="T500" i="1"/>
  <c r="O525" i="3" s="1"/>
  <c r="N525" i="3"/>
  <c r="Q504" i="1"/>
  <c r="I509" i="1"/>
  <c r="V508" i="1"/>
  <c r="K501" i="1"/>
  <c r="I526" i="3" s="1"/>
  <c r="K500" i="1"/>
  <c r="I525" i="3" s="1"/>
  <c r="J498" i="1"/>
  <c r="K523" i="3" s="1"/>
  <c r="U532" i="3"/>
  <c r="AD509" i="1"/>
  <c r="Y534" i="3" s="1"/>
  <c r="H501" i="1"/>
  <c r="H500" i="1"/>
  <c r="AG498" i="1"/>
  <c r="AE523" i="3" s="1"/>
  <c r="AG501" i="1"/>
  <c r="AE526" i="3" s="1"/>
  <c r="AG500" i="1"/>
  <c r="AE525" i="3" s="1"/>
  <c r="V495" i="1"/>
  <c r="Z509" i="1"/>
  <c r="AA534" i="3" s="1"/>
  <c r="AD502" i="1"/>
  <c r="Y527" i="3" s="1"/>
  <c r="AD501" i="1"/>
  <c r="Y526" i="3" s="1"/>
  <c r="AD500" i="1"/>
  <c r="Y525" i="3" s="1"/>
  <c r="AB498" i="1"/>
  <c r="W523" i="3" s="1"/>
  <c r="AB501" i="1"/>
  <c r="W526" i="3" s="1"/>
  <c r="AB500" i="1"/>
  <c r="W525" i="3" s="1"/>
  <c r="Z498" i="1"/>
  <c r="AA523" i="3" s="1"/>
  <c r="I501" i="1"/>
  <c r="E526" i="3"/>
  <c r="E525" i="3"/>
  <c r="Z500" i="1"/>
  <c r="AA525" i="3" s="1"/>
  <c r="S509" i="1"/>
  <c r="Q534" i="3" s="1"/>
  <c r="AC534" i="3" s="1"/>
  <c r="S498" i="1"/>
  <c r="Q523" i="3" s="1"/>
  <c r="AC523" i="3" s="1"/>
  <c r="V497" i="1"/>
  <c r="I500" i="1"/>
  <c r="F532" i="3" l="1"/>
  <c r="T504" i="1"/>
  <c r="O529" i="3" s="1"/>
  <c r="W500" i="1"/>
  <c r="W499" i="1"/>
  <c r="W502" i="1"/>
  <c r="U533" i="3"/>
  <c r="T497" i="1"/>
  <c r="O522" i="3" s="1"/>
  <c r="T501" i="1"/>
  <c r="O526" i="3" s="1"/>
  <c r="V507" i="1"/>
  <c r="W496" i="1"/>
  <c r="N533" i="3"/>
  <c r="F527" i="3"/>
  <c r="W498" i="1"/>
  <c r="V496" i="1"/>
  <c r="V502" i="1"/>
  <c r="V498" i="1"/>
  <c r="M525" i="3"/>
  <c r="N530" i="3"/>
  <c r="T505" i="1"/>
  <c r="O530" i="3" s="1"/>
  <c r="V509" i="1"/>
  <c r="M534" i="3"/>
  <c r="L503" i="1"/>
  <c r="G528" i="3" s="1"/>
  <c r="F528" i="3"/>
  <c r="L506" i="1"/>
  <c r="G531" i="3" s="1"/>
  <c r="F531" i="3"/>
  <c r="T503" i="1"/>
  <c r="O528" i="3" s="1"/>
  <c r="N528" i="3"/>
  <c r="M528" i="3"/>
  <c r="L501" i="1"/>
  <c r="G526" i="3" s="1"/>
  <c r="F526" i="3"/>
  <c r="M530" i="3"/>
  <c r="M529" i="3"/>
  <c r="W506" i="1"/>
  <c r="U531" i="3"/>
  <c r="F529" i="3"/>
  <c r="L504" i="1"/>
  <c r="G529" i="3" s="1"/>
  <c r="W504" i="1"/>
  <c r="U529" i="3"/>
  <c r="F530" i="3"/>
  <c r="L505" i="1"/>
  <c r="G530" i="3" s="1"/>
  <c r="F525" i="3"/>
  <c r="L500" i="1"/>
  <c r="G525" i="3" s="1"/>
  <c r="M526" i="3"/>
  <c r="W503" i="1"/>
  <c r="U528" i="3"/>
  <c r="W509" i="1"/>
  <c r="W505" i="1"/>
  <c r="U530" i="3"/>
  <c r="T506" i="1"/>
  <c r="O531" i="3" s="1"/>
  <c r="N531" i="3"/>
  <c r="V501" i="1" l="1"/>
  <c r="V506" i="1"/>
  <c r="V503" i="1"/>
  <c r="V505" i="1"/>
  <c r="V504" i="1"/>
  <c r="V500" i="1"/>
  <c r="B358" i="3" l="1"/>
  <c r="C358" i="3"/>
  <c r="D358" i="3"/>
  <c r="E358" i="3"/>
  <c r="H358" i="3"/>
  <c r="J358" i="3"/>
  <c r="L358" i="3"/>
  <c r="P358" i="3"/>
  <c r="AB358" i="3" s="1"/>
  <c r="R358" i="3"/>
  <c r="T358" i="3"/>
  <c r="V358" i="3"/>
  <c r="X358" i="3"/>
  <c r="Z358" i="3"/>
  <c r="AD358" i="3"/>
  <c r="B359" i="3"/>
  <c r="C359" i="3"/>
  <c r="D359" i="3"/>
  <c r="E359" i="3"/>
  <c r="H359" i="3"/>
  <c r="J359" i="3"/>
  <c r="L359" i="3"/>
  <c r="P359" i="3"/>
  <c r="AB359" i="3" s="1"/>
  <c r="R359" i="3"/>
  <c r="T359" i="3"/>
  <c r="V359" i="3"/>
  <c r="X359" i="3"/>
  <c r="Z359" i="3"/>
  <c r="AD359" i="3"/>
  <c r="B360" i="3"/>
  <c r="C360" i="3"/>
  <c r="D360" i="3"/>
  <c r="E360" i="3"/>
  <c r="H360" i="3"/>
  <c r="J360" i="3"/>
  <c r="L360" i="3"/>
  <c r="P360" i="3"/>
  <c r="AB360" i="3" s="1"/>
  <c r="R360" i="3"/>
  <c r="T360" i="3"/>
  <c r="V360" i="3"/>
  <c r="X360" i="3"/>
  <c r="Z360" i="3"/>
  <c r="AD360" i="3"/>
  <c r="B361" i="3"/>
  <c r="C361" i="3"/>
  <c r="D361" i="3"/>
  <c r="E361" i="3"/>
  <c r="H361" i="3"/>
  <c r="J361" i="3"/>
  <c r="L361" i="3"/>
  <c r="P361" i="3"/>
  <c r="AB361" i="3" s="1"/>
  <c r="R361" i="3"/>
  <c r="T361" i="3"/>
  <c r="V361" i="3"/>
  <c r="X361" i="3"/>
  <c r="Z361" i="3"/>
  <c r="AD361" i="3"/>
  <c r="B362" i="3"/>
  <c r="C362" i="3"/>
  <c r="D362" i="3"/>
  <c r="E362" i="3"/>
  <c r="H362" i="3"/>
  <c r="J362" i="3"/>
  <c r="L362" i="3"/>
  <c r="P362" i="3"/>
  <c r="AB362" i="3" s="1"/>
  <c r="R362" i="3"/>
  <c r="T362" i="3"/>
  <c r="V362" i="3"/>
  <c r="X362" i="3"/>
  <c r="Z362" i="3"/>
  <c r="AD362" i="3"/>
  <c r="B363" i="3"/>
  <c r="C363" i="3"/>
  <c r="D363" i="3"/>
  <c r="E363" i="3"/>
  <c r="H363" i="3"/>
  <c r="J363" i="3"/>
  <c r="L363" i="3"/>
  <c r="P363" i="3"/>
  <c r="AB363" i="3" s="1"/>
  <c r="R363" i="3"/>
  <c r="T363" i="3"/>
  <c r="V363" i="3"/>
  <c r="X363" i="3"/>
  <c r="Z363" i="3"/>
  <c r="AD363" i="3"/>
  <c r="B364" i="3"/>
  <c r="C364" i="3"/>
  <c r="D364" i="3"/>
  <c r="E364" i="3"/>
  <c r="H364" i="3"/>
  <c r="J364" i="3"/>
  <c r="L364" i="3"/>
  <c r="P364" i="3"/>
  <c r="AB364" i="3" s="1"/>
  <c r="R364" i="3"/>
  <c r="T364" i="3"/>
  <c r="V364" i="3"/>
  <c r="X364" i="3"/>
  <c r="Z364" i="3"/>
  <c r="AD364" i="3"/>
  <c r="B365" i="3"/>
  <c r="C365" i="3"/>
  <c r="D365" i="3"/>
  <c r="E365" i="3"/>
  <c r="H365" i="3"/>
  <c r="J365" i="3"/>
  <c r="L365" i="3"/>
  <c r="P365" i="3"/>
  <c r="AB365" i="3" s="1"/>
  <c r="R365" i="3"/>
  <c r="T365" i="3"/>
  <c r="V365" i="3"/>
  <c r="X365" i="3"/>
  <c r="Z365" i="3"/>
  <c r="AD365" i="3"/>
  <c r="B366" i="3"/>
  <c r="C366" i="3"/>
  <c r="D366" i="3"/>
  <c r="E366" i="3"/>
  <c r="H366" i="3"/>
  <c r="J366" i="3"/>
  <c r="L366" i="3"/>
  <c r="P366" i="3"/>
  <c r="AB366" i="3" s="1"/>
  <c r="R366" i="3"/>
  <c r="T366" i="3"/>
  <c r="V366" i="3"/>
  <c r="X366" i="3"/>
  <c r="Z366" i="3"/>
  <c r="AD366" i="3"/>
  <c r="B367" i="3"/>
  <c r="C367" i="3"/>
  <c r="D367" i="3"/>
  <c r="E367" i="3"/>
  <c r="H367" i="3"/>
  <c r="J367" i="3"/>
  <c r="L367" i="3"/>
  <c r="P367" i="3"/>
  <c r="AB367" i="3" s="1"/>
  <c r="R367" i="3"/>
  <c r="T367" i="3"/>
  <c r="V367" i="3"/>
  <c r="X367" i="3"/>
  <c r="Z367" i="3"/>
  <c r="AD367" i="3"/>
  <c r="B368" i="3"/>
  <c r="C368" i="3"/>
  <c r="D368" i="3"/>
  <c r="E368" i="3"/>
  <c r="H368" i="3"/>
  <c r="J368" i="3"/>
  <c r="L368" i="3"/>
  <c r="P368" i="3"/>
  <c r="AB368" i="3" s="1"/>
  <c r="R368" i="3"/>
  <c r="T368" i="3"/>
  <c r="V368" i="3"/>
  <c r="X368" i="3"/>
  <c r="Z368" i="3"/>
  <c r="AD368" i="3"/>
  <c r="B369" i="3"/>
  <c r="C369" i="3"/>
  <c r="D369" i="3"/>
  <c r="E369" i="3"/>
  <c r="H369" i="3"/>
  <c r="J369" i="3"/>
  <c r="L369" i="3"/>
  <c r="P369" i="3"/>
  <c r="AB369" i="3" s="1"/>
  <c r="R369" i="3"/>
  <c r="T369" i="3"/>
  <c r="V369" i="3"/>
  <c r="X369" i="3"/>
  <c r="Z369" i="3"/>
  <c r="AD369" i="3"/>
  <c r="B370" i="3"/>
  <c r="C370" i="3"/>
  <c r="D370" i="3"/>
  <c r="E370" i="3"/>
  <c r="H370" i="3"/>
  <c r="J370" i="3"/>
  <c r="L370" i="3"/>
  <c r="P370" i="3"/>
  <c r="AB370" i="3" s="1"/>
  <c r="R370" i="3"/>
  <c r="T370" i="3"/>
  <c r="V370" i="3"/>
  <c r="X370" i="3"/>
  <c r="Z370" i="3"/>
  <c r="AD370" i="3"/>
  <c r="B371" i="3"/>
  <c r="C371" i="3"/>
  <c r="D371" i="3"/>
  <c r="E371" i="3"/>
  <c r="H371" i="3"/>
  <c r="J371" i="3"/>
  <c r="L371" i="3"/>
  <c r="P371" i="3"/>
  <c r="AB371" i="3" s="1"/>
  <c r="R371" i="3"/>
  <c r="T371" i="3"/>
  <c r="V371" i="3"/>
  <c r="X371" i="3"/>
  <c r="Z371" i="3"/>
  <c r="AD371" i="3"/>
  <c r="B372" i="3"/>
  <c r="C372" i="3"/>
  <c r="D372" i="3"/>
  <c r="E372" i="3"/>
  <c r="H372" i="3"/>
  <c r="J372" i="3"/>
  <c r="L372" i="3"/>
  <c r="P372" i="3"/>
  <c r="AB372" i="3" s="1"/>
  <c r="R372" i="3"/>
  <c r="T372" i="3"/>
  <c r="V372" i="3"/>
  <c r="X372" i="3"/>
  <c r="Z372" i="3"/>
  <c r="AD372" i="3"/>
  <c r="B373" i="3"/>
  <c r="C373" i="3"/>
  <c r="D373" i="3"/>
  <c r="E373" i="3"/>
  <c r="H373" i="3"/>
  <c r="J373" i="3"/>
  <c r="L373" i="3"/>
  <c r="P373" i="3"/>
  <c r="AB373" i="3" s="1"/>
  <c r="R373" i="3"/>
  <c r="T373" i="3"/>
  <c r="V373" i="3"/>
  <c r="X373" i="3"/>
  <c r="Z373" i="3"/>
  <c r="AD373" i="3"/>
  <c r="B374" i="3"/>
  <c r="C374" i="3"/>
  <c r="D374" i="3"/>
  <c r="E374" i="3"/>
  <c r="H374" i="3"/>
  <c r="J374" i="3"/>
  <c r="L374" i="3"/>
  <c r="P374" i="3"/>
  <c r="AB374" i="3" s="1"/>
  <c r="R374" i="3"/>
  <c r="T374" i="3"/>
  <c r="V374" i="3"/>
  <c r="X374" i="3"/>
  <c r="Z374" i="3"/>
  <c r="AD374" i="3"/>
  <c r="B375" i="3"/>
  <c r="C375" i="3"/>
  <c r="D375" i="3"/>
  <c r="E375" i="3"/>
  <c r="H375" i="3"/>
  <c r="J375" i="3"/>
  <c r="L375" i="3"/>
  <c r="P375" i="3"/>
  <c r="AB375" i="3" s="1"/>
  <c r="R375" i="3"/>
  <c r="T375" i="3"/>
  <c r="V375" i="3"/>
  <c r="X375" i="3"/>
  <c r="Z375" i="3"/>
  <c r="AD375" i="3"/>
  <c r="B376" i="3"/>
  <c r="C376" i="3"/>
  <c r="D376" i="3"/>
  <c r="E376" i="3"/>
  <c r="H376" i="3"/>
  <c r="J376" i="3"/>
  <c r="L376" i="3"/>
  <c r="P376" i="3"/>
  <c r="AB376" i="3" s="1"/>
  <c r="R376" i="3"/>
  <c r="T376" i="3"/>
  <c r="V376" i="3"/>
  <c r="X376" i="3"/>
  <c r="Z376" i="3"/>
  <c r="AD376" i="3"/>
  <c r="B377" i="3"/>
  <c r="C377" i="3"/>
  <c r="D377" i="3"/>
  <c r="E377" i="3"/>
  <c r="H377" i="3"/>
  <c r="J377" i="3"/>
  <c r="L377" i="3"/>
  <c r="P377" i="3"/>
  <c r="AB377" i="3" s="1"/>
  <c r="R377" i="3"/>
  <c r="T377" i="3"/>
  <c r="V377" i="3"/>
  <c r="X377" i="3"/>
  <c r="Z377" i="3"/>
  <c r="AD377" i="3"/>
  <c r="B378" i="3"/>
  <c r="C378" i="3"/>
  <c r="D378" i="3"/>
  <c r="E378" i="3"/>
  <c r="H378" i="3"/>
  <c r="J378" i="3"/>
  <c r="L378" i="3"/>
  <c r="P378" i="3"/>
  <c r="AB378" i="3" s="1"/>
  <c r="R378" i="3"/>
  <c r="T378" i="3"/>
  <c r="V378" i="3"/>
  <c r="X378" i="3"/>
  <c r="Z378" i="3"/>
  <c r="AD378" i="3"/>
  <c r="B379" i="3"/>
  <c r="C379" i="3"/>
  <c r="D379" i="3"/>
  <c r="E379" i="3"/>
  <c r="H379" i="3"/>
  <c r="J379" i="3"/>
  <c r="L379" i="3"/>
  <c r="P379" i="3"/>
  <c r="AB379" i="3" s="1"/>
  <c r="R379" i="3"/>
  <c r="T379" i="3"/>
  <c r="V379" i="3"/>
  <c r="X379" i="3"/>
  <c r="Z379" i="3"/>
  <c r="AD379" i="3"/>
  <c r="B380" i="3"/>
  <c r="C380" i="3"/>
  <c r="D380" i="3"/>
  <c r="E380" i="3"/>
  <c r="H380" i="3"/>
  <c r="J380" i="3"/>
  <c r="L380" i="3"/>
  <c r="P380" i="3"/>
  <c r="AB380" i="3" s="1"/>
  <c r="R380" i="3"/>
  <c r="T380" i="3"/>
  <c r="V380" i="3"/>
  <c r="X380" i="3"/>
  <c r="Z380" i="3"/>
  <c r="AD380" i="3"/>
  <c r="B381" i="3"/>
  <c r="C381" i="3"/>
  <c r="D381" i="3"/>
  <c r="E381" i="3"/>
  <c r="H381" i="3"/>
  <c r="J381" i="3"/>
  <c r="L381" i="3"/>
  <c r="P381" i="3"/>
  <c r="AB381" i="3" s="1"/>
  <c r="R381" i="3"/>
  <c r="T381" i="3"/>
  <c r="V381" i="3"/>
  <c r="X381" i="3"/>
  <c r="Z381" i="3"/>
  <c r="AD381" i="3"/>
  <c r="B382" i="3"/>
  <c r="C382" i="3"/>
  <c r="D382" i="3"/>
  <c r="E382" i="3"/>
  <c r="H382" i="3"/>
  <c r="J382" i="3"/>
  <c r="L382" i="3"/>
  <c r="P382" i="3"/>
  <c r="AB382" i="3" s="1"/>
  <c r="R382" i="3"/>
  <c r="T382" i="3"/>
  <c r="V382" i="3"/>
  <c r="X382" i="3"/>
  <c r="Z382" i="3"/>
  <c r="AD382" i="3"/>
  <c r="B383" i="3"/>
  <c r="C383" i="3"/>
  <c r="D383" i="3"/>
  <c r="E383" i="3"/>
  <c r="H383" i="3"/>
  <c r="J383" i="3"/>
  <c r="L383" i="3"/>
  <c r="P383" i="3"/>
  <c r="AB383" i="3" s="1"/>
  <c r="R383" i="3"/>
  <c r="T383" i="3"/>
  <c r="V383" i="3"/>
  <c r="X383" i="3"/>
  <c r="Z383" i="3"/>
  <c r="AD383" i="3"/>
  <c r="B384" i="3"/>
  <c r="C384" i="3"/>
  <c r="D384" i="3"/>
  <c r="E384" i="3"/>
  <c r="H384" i="3"/>
  <c r="J384" i="3"/>
  <c r="L384" i="3"/>
  <c r="P384" i="3"/>
  <c r="AB384" i="3" s="1"/>
  <c r="R384" i="3"/>
  <c r="T384" i="3"/>
  <c r="V384" i="3"/>
  <c r="X384" i="3"/>
  <c r="Z384" i="3"/>
  <c r="AD384" i="3"/>
  <c r="B385" i="3"/>
  <c r="C385" i="3"/>
  <c r="D385" i="3"/>
  <c r="E385" i="3"/>
  <c r="H385" i="3"/>
  <c r="J385" i="3"/>
  <c r="L385" i="3"/>
  <c r="P385" i="3"/>
  <c r="AB385" i="3" s="1"/>
  <c r="R385" i="3"/>
  <c r="T385" i="3"/>
  <c r="V385" i="3"/>
  <c r="X385" i="3"/>
  <c r="Z385" i="3"/>
  <c r="AD385" i="3"/>
  <c r="B386" i="3"/>
  <c r="C386" i="3"/>
  <c r="D386" i="3"/>
  <c r="E386" i="3"/>
  <c r="H386" i="3"/>
  <c r="J386" i="3"/>
  <c r="L386" i="3"/>
  <c r="P386" i="3"/>
  <c r="AB386" i="3" s="1"/>
  <c r="R386" i="3"/>
  <c r="T386" i="3"/>
  <c r="V386" i="3"/>
  <c r="X386" i="3"/>
  <c r="Z386" i="3"/>
  <c r="AD386" i="3"/>
  <c r="B387" i="3"/>
  <c r="C387" i="3"/>
  <c r="D387" i="3"/>
  <c r="E387" i="3"/>
  <c r="H387" i="3"/>
  <c r="J387" i="3"/>
  <c r="L387" i="3"/>
  <c r="P387" i="3"/>
  <c r="AB387" i="3" s="1"/>
  <c r="R387" i="3"/>
  <c r="T387" i="3"/>
  <c r="V387" i="3"/>
  <c r="X387" i="3"/>
  <c r="Z387" i="3"/>
  <c r="AD387" i="3"/>
  <c r="B388" i="3"/>
  <c r="C388" i="3"/>
  <c r="D388" i="3"/>
  <c r="E388" i="3"/>
  <c r="H388" i="3"/>
  <c r="J388" i="3"/>
  <c r="L388" i="3"/>
  <c r="P388" i="3"/>
  <c r="AB388" i="3" s="1"/>
  <c r="R388" i="3"/>
  <c r="T388" i="3"/>
  <c r="V388" i="3"/>
  <c r="X388" i="3"/>
  <c r="Z388" i="3"/>
  <c r="AD388" i="3"/>
  <c r="B389" i="3"/>
  <c r="C389" i="3"/>
  <c r="D389" i="3"/>
  <c r="E389" i="3"/>
  <c r="H389" i="3"/>
  <c r="J389" i="3"/>
  <c r="L389" i="3"/>
  <c r="P389" i="3"/>
  <c r="AB389" i="3" s="1"/>
  <c r="R389" i="3"/>
  <c r="T389" i="3"/>
  <c r="V389" i="3"/>
  <c r="X389" i="3"/>
  <c r="Z389" i="3"/>
  <c r="AD389" i="3"/>
  <c r="B390" i="3"/>
  <c r="C390" i="3"/>
  <c r="D390" i="3"/>
  <c r="E390" i="3"/>
  <c r="H390" i="3"/>
  <c r="J390" i="3"/>
  <c r="L390" i="3"/>
  <c r="P390" i="3"/>
  <c r="AB390" i="3" s="1"/>
  <c r="R390" i="3"/>
  <c r="T390" i="3"/>
  <c r="V390" i="3"/>
  <c r="X390" i="3"/>
  <c r="Z390" i="3"/>
  <c r="AD390" i="3"/>
  <c r="B391" i="3"/>
  <c r="C391" i="3"/>
  <c r="D391" i="3"/>
  <c r="E391" i="3"/>
  <c r="H391" i="3"/>
  <c r="J391" i="3"/>
  <c r="L391" i="3"/>
  <c r="P391" i="3"/>
  <c r="AB391" i="3" s="1"/>
  <c r="R391" i="3"/>
  <c r="T391" i="3"/>
  <c r="V391" i="3"/>
  <c r="X391" i="3"/>
  <c r="Z391" i="3"/>
  <c r="AD391" i="3"/>
  <c r="B392" i="3"/>
  <c r="C392" i="3"/>
  <c r="D392" i="3"/>
  <c r="E392" i="3"/>
  <c r="H392" i="3"/>
  <c r="J392" i="3"/>
  <c r="L392" i="3"/>
  <c r="P392" i="3"/>
  <c r="AB392" i="3" s="1"/>
  <c r="R392" i="3"/>
  <c r="T392" i="3"/>
  <c r="V392" i="3"/>
  <c r="X392" i="3"/>
  <c r="Z392" i="3"/>
  <c r="AD392" i="3"/>
  <c r="B393" i="3"/>
  <c r="C393" i="3"/>
  <c r="D393" i="3"/>
  <c r="E393" i="3"/>
  <c r="H393" i="3"/>
  <c r="J393" i="3"/>
  <c r="L393" i="3"/>
  <c r="P393" i="3"/>
  <c r="AB393" i="3" s="1"/>
  <c r="R393" i="3"/>
  <c r="T393" i="3"/>
  <c r="V393" i="3"/>
  <c r="X393" i="3"/>
  <c r="Z393" i="3"/>
  <c r="AD393" i="3"/>
  <c r="B394" i="3"/>
  <c r="C394" i="3"/>
  <c r="D394" i="3"/>
  <c r="E394" i="3"/>
  <c r="H394" i="3"/>
  <c r="J394" i="3"/>
  <c r="L394" i="3"/>
  <c r="P394" i="3"/>
  <c r="AB394" i="3" s="1"/>
  <c r="R394" i="3"/>
  <c r="T394" i="3"/>
  <c r="V394" i="3"/>
  <c r="X394" i="3"/>
  <c r="Z394" i="3"/>
  <c r="AD394" i="3"/>
  <c r="B395" i="3"/>
  <c r="C395" i="3"/>
  <c r="D395" i="3"/>
  <c r="E395" i="3"/>
  <c r="H395" i="3"/>
  <c r="J395" i="3"/>
  <c r="L395" i="3"/>
  <c r="P395" i="3"/>
  <c r="AB395" i="3" s="1"/>
  <c r="R395" i="3"/>
  <c r="T395" i="3"/>
  <c r="V395" i="3"/>
  <c r="X395" i="3"/>
  <c r="Z395" i="3"/>
  <c r="AD395" i="3"/>
  <c r="B396" i="3"/>
  <c r="C396" i="3"/>
  <c r="D396" i="3"/>
  <c r="E396" i="3"/>
  <c r="H396" i="3"/>
  <c r="J396" i="3"/>
  <c r="L396" i="3"/>
  <c r="P396" i="3"/>
  <c r="AB396" i="3" s="1"/>
  <c r="R396" i="3"/>
  <c r="T396" i="3"/>
  <c r="V396" i="3"/>
  <c r="X396" i="3"/>
  <c r="Z396" i="3"/>
  <c r="AD396" i="3"/>
  <c r="B397" i="3"/>
  <c r="C397" i="3"/>
  <c r="D397" i="3"/>
  <c r="E397" i="3"/>
  <c r="H397" i="3"/>
  <c r="J397" i="3"/>
  <c r="L397" i="3"/>
  <c r="P397" i="3"/>
  <c r="AB397" i="3" s="1"/>
  <c r="R397" i="3"/>
  <c r="T397" i="3"/>
  <c r="V397" i="3"/>
  <c r="X397" i="3"/>
  <c r="Z397" i="3"/>
  <c r="AD397" i="3"/>
  <c r="B398" i="3"/>
  <c r="C398" i="3"/>
  <c r="D398" i="3"/>
  <c r="E398" i="3"/>
  <c r="H398" i="3"/>
  <c r="J398" i="3"/>
  <c r="L398" i="3"/>
  <c r="P398" i="3"/>
  <c r="AB398" i="3" s="1"/>
  <c r="R398" i="3"/>
  <c r="T398" i="3"/>
  <c r="V398" i="3"/>
  <c r="X398" i="3"/>
  <c r="Z398" i="3"/>
  <c r="AD398" i="3"/>
  <c r="B399" i="3"/>
  <c r="C399" i="3"/>
  <c r="D399" i="3"/>
  <c r="E399" i="3"/>
  <c r="H399" i="3"/>
  <c r="J399" i="3"/>
  <c r="L399" i="3"/>
  <c r="P399" i="3"/>
  <c r="AB399" i="3" s="1"/>
  <c r="R399" i="3"/>
  <c r="T399" i="3"/>
  <c r="V399" i="3"/>
  <c r="X399" i="3"/>
  <c r="Z399" i="3"/>
  <c r="AD399" i="3"/>
  <c r="B400" i="3"/>
  <c r="C400" i="3"/>
  <c r="D400" i="3"/>
  <c r="E400" i="3"/>
  <c r="H400" i="3"/>
  <c r="J400" i="3"/>
  <c r="L400" i="3"/>
  <c r="P400" i="3"/>
  <c r="AB400" i="3" s="1"/>
  <c r="R400" i="3"/>
  <c r="T400" i="3"/>
  <c r="V400" i="3"/>
  <c r="X400" i="3"/>
  <c r="Z400" i="3"/>
  <c r="AD400" i="3"/>
  <c r="B401" i="3"/>
  <c r="C401" i="3"/>
  <c r="D401" i="3"/>
  <c r="E401" i="3"/>
  <c r="H401" i="3"/>
  <c r="J401" i="3"/>
  <c r="L401" i="3"/>
  <c r="P401" i="3"/>
  <c r="AB401" i="3" s="1"/>
  <c r="R401" i="3"/>
  <c r="T401" i="3"/>
  <c r="V401" i="3"/>
  <c r="X401" i="3"/>
  <c r="Z401" i="3"/>
  <c r="AD401" i="3"/>
  <c r="B402" i="3"/>
  <c r="C402" i="3"/>
  <c r="D402" i="3"/>
  <c r="E402" i="3"/>
  <c r="H402" i="3"/>
  <c r="J402" i="3"/>
  <c r="L402" i="3"/>
  <c r="P402" i="3"/>
  <c r="AB402" i="3" s="1"/>
  <c r="R402" i="3"/>
  <c r="T402" i="3"/>
  <c r="V402" i="3"/>
  <c r="X402" i="3"/>
  <c r="Z402" i="3"/>
  <c r="AD402" i="3"/>
  <c r="B403" i="3"/>
  <c r="C403" i="3"/>
  <c r="D403" i="3"/>
  <c r="E403" i="3"/>
  <c r="H403" i="3"/>
  <c r="J403" i="3"/>
  <c r="L403" i="3"/>
  <c r="P403" i="3"/>
  <c r="AB403" i="3" s="1"/>
  <c r="R403" i="3"/>
  <c r="T403" i="3"/>
  <c r="V403" i="3"/>
  <c r="X403" i="3"/>
  <c r="Z403" i="3"/>
  <c r="AD403" i="3"/>
  <c r="B404" i="3"/>
  <c r="C404" i="3"/>
  <c r="D404" i="3"/>
  <c r="E404" i="3"/>
  <c r="H404" i="3"/>
  <c r="J404" i="3"/>
  <c r="L404" i="3"/>
  <c r="P404" i="3"/>
  <c r="AB404" i="3" s="1"/>
  <c r="R404" i="3"/>
  <c r="T404" i="3"/>
  <c r="V404" i="3"/>
  <c r="X404" i="3"/>
  <c r="Z404" i="3"/>
  <c r="AD404" i="3"/>
  <c r="B405" i="3"/>
  <c r="C405" i="3"/>
  <c r="D405" i="3"/>
  <c r="E405" i="3"/>
  <c r="H405" i="3"/>
  <c r="J405" i="3"/>
  <c r="L405" i="3"/>
  <c r="P405" i="3"/>
  <c r="AB405" i="3" s="1"/>
  <c r="R405" i="3"/>
  <c r="T405" i="3"/>
  <c r="V405" i="3"/>
  <c r="X405" i="3"/>
  <c r="Z405" i="3"/>
  <c r="AD405" i="3"/>
  <c r="B406" i="3"/>
  <c r="C406" i="3"/>
  <c r="D406" i="3"/>
  <c r="E406" i="3"/>
  <c r="H406" i="3"/>
  <c r="J406" i="3"/>
  <c r="L406" i="3"/>
  <c r="P406" i="3"/>
  <c r="AB406" i="3" s="1"/>
  <c r="R406" i="3"/>
  <c r="T406" i="3"/>
  <c r="V406" i="3"/>
  <c r="X406" i="3"/>
  <c r="Z406" i="3"/>
  <c r="AD406" i="3"/>
  <c r="B407" i="3"/>
  <c r="C407" i="3"/>
  <c r="D407" i="3"/>
  <c r="E407" i="3"/>
  <c r="H407" i="3"/>
  <c r="J407" i="3"/>
  <c r="L407" i="3"/>
  <c r="P407" i="3"/>
  <c r="AB407" i="3" s="1"/>
  <c r="R407" i="3"/>
  <c r="T407" i="3"/>
  <c r="V407" i="3"/>
  <c r="X407" i="3"/>
  <c r="Z407" i="3"/>
  <c r="AD407" i="3"/>
  <c r="B408" i="3"/>
  <c r="C408" i="3"/>
  <c r="D408" i="3"/>
  <c r="E408" i="3"/>
  <c r="H408" i="3"/>
  <c r="J408" i="3"/>
  <c r="L408" i="3"/>
  <c r="P408" i="3"/>
  <c r="AB408" i="3" s="1"/>
  <c r="R408" i="3"/>
  <c r="T408" i="3"/>
  <c r="V408" i="3"/>
  <c r="X408" i="3"/>
  <c r="Z408" i="3"/>
  <c r="AD408" i="3"/>
  <c r="B409" i="3"/>
  <c r="C409" i="3"/>
  <c r="D409" i="3"/>
  <c r="E409" i="3"/>
  <c r="H409" i="3"/>
  <c r="J409" i="3"/>
  <c r="L409" i="3"/>
  <c r="P409" i="3"/>
  <c r="AB409" i="3" s="1"/>
  <c r="R409" i="3"/>
  <c r="T409" i="3"/>
  <c r="V409" i="3"/>
  <c r="X409" i="3"/>
  <c r="Z409" i="3"/>
  <c r="AD409" i="3"/>
  <c r="B410" i="3"/>
  <c r="C410" i="3"/>
  <c r="D410" i="3"/>
  <c r="E410" i="3"/>
  <c r="H410" i="3"/>
  <c r="J410" i="3"/>
  <c r="L410" i="3"/>
  <c r="P410" i="3"/>
  <c r="AB410" i="3" s="1"/>
  <c r="R410" i="3"/>
  <c r="T410" i="3"/>
  <c r="V410" i="3"/>
  <c r="X410" i="3"/>
  <c r="Z410" i="3"/>
  <c r="AD410" i="3"/>
  <c r="B411" i="3"/>
  <c r="C411" i="3"/>
  <c r="D411" i="3"/>
  <c r="E411" i="3"/>
  <c r="H411" i="3"/>
  <c r="J411" i="3"/>
  <c r="L411" i="3"/>
  <c r="P411" i="3"/>
  <c r="AB411" i="3" s="1"/>
  <c r="R411" i="3"/>
  <c r="T411" i="3"/>
  <c r="V411" i="3"/>
  <c r="X411" i="3"/>
  <c r="Z411" i="3"/>
  <c r="AD411" i="3"/>
  <c r="B412" i="3"/>
  <c r="C412" i="3"/>
  <c r="D412" i="3"/>
  <c r="E412" i="3"/>
  <c r="H412" i="3"/>
  <c r="J412" i="3"/>
  <c r="L412" i="3"/>
  <c r="P412" i="3"/>
  <c r="AB412" i="3" s="1"/>
  <c r="R412" i="3"/>
  <c r="T412" i="3"/>
  <c r="V412" i="3"/>
  <c r="X412" i="3"/>
  <c r="Z412" i="3"/>
  <c r="AD412" i="3"/>
  <c r="B413" i="3"/>
  <c r="C413" i="3"/>
  <c r="D413" i="3"/>
  <c r="E413" i="3"/>
  <c r="H413" i="3"/>
  <c r="J413" i="3"/>
  <c r="L413" i="3"/>
  <c r="P413" i="3"/>
  <c r="AB413" i="3" s="1"/>
  <c r="R413" i="3"/>
  <c r="T413" i="3"/>
  <c r="V413" i="3"/>
  <c r="X413" i="3"/>
  <c r="Z413" i="3"/>
  <c r="AD413" i="3"/>
  <c r="B414" i="3"/>
  <c r="C414" i="3"/>
  <c r="D414" i="3"/>
  <c r="E414" i="3"/>
  <c r="H414" i="3"/>
  <c r="J414" i="3"/>
  <c r="L414" i="3"/>
  <c r="P414" i="3"/>
  <c r="AB414" i="3" s="1"/>
  <c r="R414" i="3"/>
  <c r="T414" i="3"/>
  <c r="V414" i="3"/>
  <c r="X414" i="3"/>
  <c r="Z414" i="3"/>
  <c r="AD414" i="3"/>
  <c r="B415" i="3"/>
  <c r="C415" i="3"/>
  <c r="D415" i="3"/>
  <c r="E415" i="3"/>
  <c r="H415" i="3"/>
  <c r="J415" i="3"/>
  <c r="L415" i="3"/>
  <c r="P415" i="3"/>
  <c r="AB415" i="3" s="1"/>
  <c r="R415" i="3"/>
  <c r="T415" i="3"/>
  <c r="V415" i="3"/>
  <c r="X415" i="3"/>
  <c r="Z415" i="3"/>
  <c r="AD415" i="3"/>
  <c r="B416" i="3"/>
  <c r="C416" i="3"/>
  <c r="D416" i="3"/>
  <c r="E416" i="3"/>
  <c r="H416" i="3"/>
  <c r="J416" i="3"/>
  <c r="L416" i="3"/>
  <c r="P416" i="3"/>
  <c r="AB416" i="3" s="1"/>
  <c r="R416" i="3"/>
  <c r="T416" i="3"/>
  <c r="V416" i="3"/>
  <c r="X416" i="3"/>
  <c r="Z416" i="3"/>
  <c r="AD416" i="3"/>
  <c r="B417" i="3"/>
  <c r="C417" i="3"/>
  <c r="D417" i="3"/>
  <c r="E417" i="3"/>
  <c r="H417" i="3"/>
  <c r="J417" i="3"/>
  <c r="L417" i="3"/>
  <c r="P417" i="3"/>
  <c r="AB417" i="3" s="1"/>
  <c r="R417" i="3"/>
  <c r="T417" i="3"/>
  <c r="V417" i="3"/>
  <c r="X417" i="3"/>
  <c r="Z417" i="3"/>
  <c r="AD417" i="3"/>
  <c r="B418" i="3"/>
  <c r="C418" i="3"/>
  <c r="D418" i="3"/>
  <c r="E418" i="3"/>
  <c r="H418" i="3"/>
  <c r="J418" i="3"/>
  <c r="L418" i="3"/>
  <c r="P418" i="3"/>
  <c r="AB418" i="3" s="1"/>
  <c r="R418" i="3"/>
  <c r="T418" i="3"/>
  <c r="V418" i="3"/>
  <c r="X418" i="3"/>
  <c r="Z418" i="3"/>
  <c r="AD418" i="3"/>
  <c r="B419" i="3"/>
  <c r="C419" i="3"/>
  <c r="D419" i="3"/>
  <c r="E419" i="3"/>
  <c r="H419" i="3"/>
  <c r="J419" i="3"/>
  <c r="L419" i="3"/>
  <c r="P419" i="3"/>
  <c r="AB419" i="3" s="1"/>
  <c r="R419" i="3"/>
  <c r="T419" i="3"/>
  <c r="V419" i="3"/>
  <c r="X419" i="3"/>
  <c r="Z419" i="3"/>
  <c r="AD419" i="3"/>
  <c r="B420" i="3"/>
  <c r="C420" i="3"/>
  <c r="D420" i="3"/>
  <c r="E420" i="3"/>
  <c r="H420" i="3"/>
  <c r="J420" i="3"/>
  <c r="L420" i="3"/>
  <c r="P420" i="3"/>
  <c r="AB420" i="3" s="1"/>
  <c r="R420" i="3"/>
  <c r="T420" i="3"/>
  <c r="V420" i="3"/>
  <c r="X420" i="3"/>
  <c r="Z420" i="3"/>
  <c r="AD420" i="3"/>
  <c r="B421" i="3"/>
  <c r="C421" i="3"/>
  <c r="D421" i="3"/>
  <c r="E421" i="3"/>
  <c r="H421" i="3"/>
  <c r="J421" i="3"/>
  <c r="L421" i="3"/>
  <c r="P421" i="3"/>
  <c r="AB421" i="3" s="1"/>
  <c r="R421" i="3"/>
  <c r="T421" i="3"/>
  <c r="V421" i="3"/>
  <c r="X421" i="3"/>
  <c r="Z421" i="3"/>
  <c r="AD421" i="3"/>
  <c r="B422" i="3"/>
  <c r="C422" i="3"/>
  <c r="D422" i="3"/>
  <c r="E422" i="3"/>
  <c r="H422" i="3"/>
  <c r="J422" i="3"/>
  <c r="L422" i="3"/>
  <c r="P422" i="3"/>
  <c r="AB422" i="3" s="1"/>
  <c r="R422" i="3"/>
  <c r="T422" i="3"/>
  <c r="V422" i="3"/>
  <c r="X422" i="3"/>
  <c r="Z422" i="3"/>
  <c r="AD422" i="3"/>
  <c r="B423" i="3"/>
  <c r="C423" i="3"/>
  <c r="D423" i="3"/>
  <c r="E423" i="3"/>
  <c r="H423" i="3"/>
  <c r="J423" i="3"/>
  <c r="L423" i="3"/>
  <c r="P423" i="3"/>
  <c r="AB423" i="3" s="1"/>
  <c r="R423" i="3"/>
  <c r="T423" i="3"/>
  <c r="V423" i="3"/>
  <c r="X423" i="3"/>
  <c r="Z423" i="3"/>
  <c r="AD423" i="3"/>
  <c r="B424" i="3"/>
  <c r="C424" i="3"/>
  <c r="D424" i="3"/>
  <c r="E424" i="3"/>
  <c r="H424" i="3"/>
  <c r="J424" i="3"/>
  <c r="L424" i="3"/>
  <c r="P424" i="3"/>
  <c r="AB424" i="3" s="1"/>
  <c r="R424" i="3"/>
  <c r="T424" i="3"/>
  <c r="V424" i="3"/>
  <c r="X424" i="3"/>
  <c r="Z424" i="3"/>
  <c r="AD424" i="3"/>
  <c r="B425" i="3"/>
  <c r="C425" i="3"/>
  <c r="D425" i="3"/>
  <c r="E425" i="3"/>
  <c r="H425" i="3"/>
  <c r="J425" i="3"/>
  <c r="L425" i="3"/>
  <c r="P425" i="3"/>
  <c r="AB425" i="3" s="1"/>
  <c r="R425" i="3"/>
  <c r="T425" i="3"/>
  <c r="V425" i="3"/>
  <c r="X425" i="3"/>
  <c r="Z425" i="3"/>
  <c r="AD425" i="3"/>
  <c r="B426" i="3"/>
  <c r="C426" i="3"/>
  <c r="D426" i="3"/>
  <c r="E426" i="3"/>
  <c r="H426" i="3"/>
  <c r="J426" i="3"/>
  <c r="L426" i="3"/>
  <c r="P426" i="3"/>
  <c r="AB426" i="3" s="1"/>
  <c r="R426" i="3"/>
  <c r="T426" i="3"/>
  <c r="V426" i="3"/>
  <c r="X426" i="3"/>
  <c r="Z426" i="3"/>
  <c r="AD426" i="3"/>
  <c r="B427" i="3"/>
  <c r="C427" i="3"/>
  <c r="D427" i="3"/>
  <c r="E427" i="3"/>
  <c r="H427" i="3"/>
  <c r="J427" i="3"/>
  <c r="L427" i="3"/>
  <c r="P427" i="3"/>
  <c r="AB427" i="3" s="1"/>
  <c r="R427" i="3"/>
  <c r="T427" i="3"/>
  <c r="V427" i="3"/>
  <c r="X427" i="3"/>
  <c r="Z427" i="3"/>
  <c r="AD427" i="3"/>
  <c r="B428" i="3"/>
  <c r="C428" i="3"/>
  <c r="D428" i="3"/>
  <c r="E428" i="3"/>
  <c r="H428" i="3"/>
  <c r="J428" i="3"/>
  <c r="L428" i="3"/>
  <c r="P428" i="3"/>
  <c r="AB428" i="3" s="1"/>
  <c r="R428" i="3"/>
  <c r="T428" i="3"/>
  <c r="V428" i="3"/>
  <c r="X428" i="3"/>
  <c r="Z428" i="3"/>
  <c r="AD428" i="3"/>
  <c r="B429" i="3"/>
  <c r="C429" i="3"/>
  <c r="D429" i="3"/>
  <c r="E429" i="3"/>
  <c r="H429" i="3"/>
  <c r="J429" i="3"/>
  <c r="L429" i="3"/>
  <c r="P429" i="3"/>
  <c r="AB429" i="3" s="1"/>
  <c r="R429" i="3"/>
  <c r="T429" i="3"/>
  <c r="V429" i="3"/>
  <c r="X429" i="3"/>
  <c r="Z429" i="3"/>
  <c r="AD429" i="3"/>
  <c r="B430" i="3"/>
  <c r="C430" i="3"/>
  <c r="D430" i="3"/>
  <c r="E430" i="3"/>
  <c r="H430" i="3"/>
  <c r="J430" i="3"/>
  <c r="L430" i="3"/>
  <c r="P430" i="3"/>
  <c r="AB430" i="3" s="1"/>
  <c r="R430" i="3"/>
  <c r="T430" i="3"/>
  <c r="V430" i="3"/>
  <c r="X430" i="3"/>
  <c r="Z430" i="3"/>
  <c r="AD430" i="3"/>
  <c r="B431" i="3"/>
  <c r="C431" i="3"/>
  <c r="D431" i="3"/>
  <c r="E431" i="3"/>
  <c r="H431" i="3"/>
  <c r="J431" i="3"/>
  <c r="L431" i="3"/>
  <c r="P431" i="3"/>
  <c r="AB431" i="3" s="1"/>
  <c r="R431" i="3"/>
  <c r="T431" i="3"/>
  <c r="V431" i="3"/>
  <c r="X431" i="3"/>
  <c r="Z431" i="3"/>
  <c r="AD431" i="3"/>
  <c r="B432" i="3"/>
  <c r="C432" i="3"/>
  <c r="D432" i="3"/>
  <c r="E432" i="3"/>
  <c r="H432" i="3"/>
  <c r="J432" i="3"/>
  <c r="L432" i="3"/>
  <c r="P432" i="3"/>
  <c r="AB432" i="3" s="1"/>
  <c r="R432" i="3"/>
  <c r="T432" i="3"/>
  <c r="V432" i="3"/>
  <c r="X432" i="3"/>
  <c r="Z432" i="3"/>
  <c r="AD432" i="3"/>
  <c r="B433" i="3"/>
  <c r="C433" i="3"/>
  <c r="D433" i="3"/>
  <c r="E433" i="3"/>
  <c r="H433" i="3"/>
  <c r="J433" i="3"/>
  <c r="L433" i="3"/>
  <c r="P433" i="3"/>
  <c r="AB433" i="3" s="1"/>
  <c r="R433" i="3"/>
  <c r="T433" i="3"/>
  <c r="V433" i="3"/>
  <c r="X433" i="3"/>
  <c r="Z433" i="3"/>
  <c r="AD433" i="3"/>
  <c r="B434" i="3"/>
  <c r="C434" i="3"/>
  <c r="D434" i="3"/>
  <c r="E434" i="3"/>
  <c r="H434" i="3"/>
  <c r="J434" i="3"/>
  <c r="L434" i="3"/>
  <c r="P434" i="3"/>
  <c r="AB434" i="3" s="1"/>
  <c r="R434" i="3"/>
  <c r="T434" i="3"/>
  <c r="V434" i="3"/>
  <c r="X434" i="3"/>
  <c r="Z434" i="3"/>
  <c r="AD434" i="3"/>
  <c r="B435" i="3"/>
  <c r="C435" i="3"/>
  <c r="D435" i="3"/>
  <c r="E435" i="3"/>
  <c r="H435" i="3"/>
  <c r="J435" i="3"/>
  <c r="L435" i="3"/>
  <c r="P435" i="3"/>
  <c r="AB435" i="3" s="1"/>
  <c r="R435" i="3"/>
  <c r="T435" i="3"/>
  <c r="V435" i="3"/>
  <c r="X435" i="3"/>
  <c r="Z435" i="3"/>
  <c r="AD435" i="3"/>
  <c r="B436" i="3"/>
  <c r="C436" i="3"/>
  <c r="D436" i="3"/>
  <c r="E436" i="3"/>
  <c r="H436" i="3"/>
  <c r="J436" i="3"/>
  <c r="L436" i="3"/>
  <c r="P436" i="3"/>
  <c r="AB436" i="3" s="1"/>
  <c r="R436" i="3"/>
  <c r="T436" i="3"/>
  <c r="V436" i="3"/>
  <c r="X436" i="3"/>
  <c r="Z436" i="3"/>
  <c r="AD436" i="3"/>
  <c r="B437" i="3"/>
  <c r="C437" i="3"/>
  <c r="D437" i="3"/>
  <c r="E437" i="3"/>
  <c r="H437" i="3"/>
  <c r="J437" i="3"/>
  <c r="L437" i="3"/>
  <c r="P437" i="3"/>
  <c r="AB437" i="3" s="1"/>
  <c r="R437" i="3"/>
  <c r="T437" i="3"/>
  <c r="V437" i="3"/>
  <c r="X437" i="3"/>
  <c r="Z437" i="3"/>
  <c r="AD437" i="3"/>
  <c r="B438" i="3"/>
  <c r="C438" i="3"/>
  <c r="D438" i="3"/>
  <c r="E438" i="3"/>
  <c r="H438" i="3"/>
  <c r="J438" i="3"/>
  <c r="L438" i="3"/>
  <c r="P438" i="3"/>
  <c r="AB438" i="3" s="1"/>
  <c r="R438" i="3"/>
  <c r="T438" i="3"/>
  <c r="V438" i="3"/>
  <c r="X438" i="3"/>
  <c r="Z438" i="3"/>
  <c r="AD438" i="3"/>
  <c r="B439" i="3"/>
  <c r="C439" i="3"/>
  <c r="D439" i="3"/>
  <c r="E439" i="3"/>
  <c r="H439" i="3"/>
  <c r="J439" i="3"/>
  <c r="L439" i="3"/>
  <c r="P439" i="3"/>
  <c r="AB439" i="3" s="1"/>
  <c r="R439" i="3"/>
  <c r="T439" i="3"/>
  <c r="V439" i="3"/>
  <c r="X439" i="3"/>
  <c r="Z439" i="3"/>
  <c r="AD439" i="3"/>
  <c r="B440" i="3"/>
  <c r="C440" i="3"/>
  <c r="D440" i="3"/>
  <c r="E440" i="3"/>
  <c r="H440" i="3"/>
  <c r="J440" i="3"/>
  <c r="L440" i="3"/>
  <c r="P440" i="3"/>
  <c r="AB440" i="3" s="1"/>
  <c r="R440" i="3"/>
  <c r="T440" i="3"/>
  <c r="V440" i="3"/>
  <c r="X440" i="3"/>
  <c r="Z440" i="3"/>
  <c r="AD440" i="3"/>
  <c r="B441" i="3"/>
  <c r="C441" i="3"/>
  <c r="D441" i="3"/>
  <c r="E441" i="3"/>
  <c r="H441" i="3"/>
  <c r="J441" i="3"/>
  <c r="L441" i="3"/>
  <c r="P441" i="3"/>
  <c r="AB441" i="3" s="1"/>
  <c r="R441" i="3"/>
  <c r="T441" i="3"/>
  <c r="V441" i="3"/>
  <c r="X441" i="3"/>
  <c r="Z441" i="3"/>
  <c r="AD441" i="3"/>
  <c r="B442" i="3"/>
  <c r="C442" i="3"/>
  <c r="D442" i="3"/>
  <c r="E442" i="3"/>
  <c r="H442" i="3"/>
  <c r="J442" i="3"/>
  <c r="L442" i="3"/>
  <c r="P442" i="3"/>
  <c r="AB442" i="3" s="1"/>
  <c r="R442" i="3"/>
  <c r="T442" i="3"/>
  <c r="V442" i="3"/>
  <c r="X442" i="3"/>
  <c r="Z442" i="3"/>
  <c r="AD442" i="3"/>
  <c r="B443" i="3"/>
  <c r="C443" i="3"/>
  <c r="D443" i="3"/>
  <c r="E443" i="3"/>
  <c r="H443" i="3"/>
  <c r="J443" i="3"/>
  <c r="L443" i="3"/>
  <c r="P443" i="3"/>
  <c r="AB443" i="3" s="1"/>
  <c r="R443" i="3"/>
  <c r="T443" i="3"/>
  <c r="V443" i="3"/>
  <c r="X443" i="3"/>
  <c r="Z443" i="3"/>
  <c r="AD443" i="3"/>
  <c r="B444" i="3"/>
  <c r="C444" i="3"/>
  <c r="D444" i="3"/>
  <c r="E444" i="3"/>
  <c r="H444" i="3"/>
  <c r="J444" i="3"/>
  <c r="L444" i="3"/>
  <c r="P444" i="3"/>
  <c r="AB444" i="3" s="1"/>
  <c r="R444" i="3"/>
  <c r="T444" i="3"/>
  <c r="V444" i="3"/>
  <c r="X444" i="3"/>
  <c r="Z444" i="3"/>
  <c r="AD444" i="3"/>
  <c r="B445" i="3"/>
  <c r="C445" i="3"/>
  <c r="D445" i="3"/>
  <c r="E445" i="3"/>
  <c r="H445" i="3"/>
  <c r="J445" i="3"/>
  <c r="L445" i="3"/>
  <c r="P445" i="3"/>
  <c r="AB445" i="3" s="1"/>
  <c r="R445" i="3"/>
  <c r="T445" i="3"/>
  <c r="V445" i="3"/>
  <c r="X445" i="3"/>
  <c r="Z445" i="3"/>
  <c r="AD445" i="3"/>
  <c r="B446" i="3"/>
  <c r="C446" i="3"/>
  <c r="D446" i="3"/>
  <c r="E446" i="3"/>
  <c r="H446" i="3"/>
  <c r="J446" i="3"/>
  <c r="L446" i="3"/>
  <c r="P446" i="3"/>
  <c r="AB446" i="3" s="1"/>
  <c r="R446" i="3"/>
  <c r="T446" i="3"/>
  <c r="V446" i="3"/>
  <c r="X446" i="3"/>
  <c r="Z446" i="3"/>
  <c r="AD446" i="3"/>
  <c r="B447" i="3"/>
  <c r="C447" i="3"/>
  <c r="D447" i="3"/>
  <c r="E447" i="3"/>
  <c r="H447" i="3"/>
  <c r="J447" i="3"/>
  <c r="L447" i="3"/>
  <c r="P447" i="3"/>
  <c r="AB447" i="3" s="1"/>
  <c r="R447" i="3"/>
  <c r="T447" i="3"/>
  <c r="V447" i="3"/>
  <c r="X447" i="3"/>
  <c r="Z447" i="3"/>
  <c r="AD447" i="3"/>
  <c r="B448" i="3"/>
  <c r="C448" i="3"/>
  <c r="D448" i="3"/>
  <c r="E448" i="3"/>
  <c r="H448" i="3"/>
  <c r="J448" i="3"/>
  <c r="L448" i="3"/>
  <c r="P448" i="3"/>
  <c r="AB448" i="3" s="1"/>
  <c r="R448" i="3"/>
  <c r="T448" i="3"/>
  <c r="V448" i="3"/>
  <c r="X448" i="3"/>
  <c r="Z448" i="3"/>
  <c r="AD448" i="3"/>
  <c r="B449" i="3"/>
  <c r="C449" i="3"/>
  <c r="D449" i="3"/>
  <c r="E449" i="3"/>
  <c r="H449" i="3"/>
  <c r="J449" i="3"/>
  <c r="L449" i="3"/>
  <c r="P449" i="3"/>
  <c r="AB449" i="3" s="1"/>
  <c r="R449" i="3"/>
  <c r="T449" i="3"/>
  <c r="V449" i="3"/>
  <c r="X449" i="3"/>
  <c r="Z449" i="3"/>
  <c r="AD449" i="3"/>
  <c r="B450" i="3"/>
  <c r="C450" i="3"/>
  <c r="D450" i="3"/>
  <c r="E450" i="3"/>
  <c r="H450" i="3"/>
  <c r="J450" i="3"/>
  <c r="L450" i="3"/>
  <c r="P450" i="3"/>
  <c r="AB450" i="3" s="1"/>
  <c r="R450" i="3"/>
  <c r="T450" i="3"/>
  <c r="V450" i="3"/>
  <c r="X450" i="3"/>
  <c r="Z450" i="3"/>
  <c r="AD450" i="3"/>
  <c r="B451" i="3"/>
  <c r="C451" i="3"/>
  <c r="D451" i="3"/>
  <c r="E451" i="3"/>
  <c r="H451" i="3"/>
  <c r="J451" i="3"/>
  <c r="L451" i="3"/>
  <c r="P451" i="3"/>
  <c r="AB451" i="3" s="1"/>
  <c r="R451" i="3"/>
  <c r="T451" i="3"/>
  <c r="V451" i="3"/>
  <c r="X451" i="3"/>
  <c r="Z451" i="3"/>
  <c r="AD451" i="3"/>
  <c r="B452" i="3"/>
  <c r="C452" i="3"/>
  <c r="D452" i="3"/>
  <c r="E452" i="3"/>
  <c r="H452" i="3"/>
  <c r="J452" i="3"/>
  <c r="L452" i="3"/>
  <c r="P452" i="3"/>
  <c r="AB452" i="3" s="1"/>
  <c r="R452" i="3"/>
  <c r="T452" i="3"/>
  <c r="V452" i="3"/>
  <c r="X452" i="3"/>
  <c r="Z452" i="3"/>
  <c r="AD452" i="3"/>
  <c r="B453" i="3"/>
  <c r="C453" i="3"/>
  <c r="D453" i="3"/>
  <c r="E453" i="3"/>
  <c r="H453" i="3"/>
  <c r="J453" i="3"/>
  <c r="L453" i="3"/>
  <c r="P453" i="3"/>
  <c r="AB453" i="3" s="1"/>
  <c r="R453" i="3"/>
  <c r="T453" i="3"/>
  <c r="V453" i="3"/>
  <c r="X453" i="3"/>
  <c r="Z453" i="3"/>
  <c r="AD453" i="3"/>
  <c r="B454" i="3"/>
  <c r="C454" i="3"/>
  <c r="D454" i="3"/>
  <c r="E454" i="3"/>
  <c r="H454" i="3"/>
  <c r="J454" i="3"/>
  <c r="L454" i="3"/>
  <c r="P454" i="3"/>
  <c r="AB454" i="3" s="1"/>
  <c r="R454" i="3"/>
  <c r="T454" i="3"/>
  <c r="V454" i="3"/>
  <c r="X454" i="3"/>
  <c r="Z454" i="3"/>
  <c r="AD454" i="3"/>
  <c r="B455" i="3"/>
  <c r="C455" i="3"/>
  <c r="D455" i="3"/>
  <c r="E455" i="3"/>
  <c r="H455" i="3"/>
  <c r="J455" i="3"/>
  <c r="L455" i="3"/>
  <c r="P455" i="3"/>
  <c r="AB455" i="3" s="1"/>
  <c r="R455" i="3"/>
  <c r="T455" i="3"/>
  <c r="V455" i="3"/>
  <c r="X455" i="3"/>
  <c r="Z455" i="3"/>
  <c r="AD455" i="3"/>
  <c r="B456" i="3"/>
  <c r="C456" i="3"/>
  <c r="D456" i="3"/>
  <c r="E456" i="3"/>
  <c r="H456" i="3"/>
  <c r="J456" i="3"/>
  <c r="L456" i="3"/>
  <c r="P456" i="3"/>
  <c r="AB456" i="3" s="1"/>
  <c r="R456" i="3"/>
  <c r="T456" i="3"/>
  <c r="V456" i="3"/>
  <c r="X456" i="3"/>
  <c r="Z456" i="3"/>
  <c r="AD456" i="3"/>
  <c r="B457" i="3"/>
  <c r="C457" i="3"/>
  <c r="D457" i="3"/>
  <c r="E457" i="3"/>
  <c r="H457" i="3"/>
  <c r="J457" i="3"/>
  <c r="L457" i="3"/>
  <c r="P457" i="3"/>
  <c r="AB457" i="3" s="1"/>
  <c r="R457" i="3"/>
  <c r="T457" i="3"/>
  <c r="V457" i="3"/>
  <c r="X457" i="3"/>
  <c r="Z457" i="3"/>
  <c r="AD457" i="3"/>
  <c r="B458" i="3"/>
  <c r="C458" i="3"/>
  <c r="D458" i="3"/>
  <c r="E458" i="3"/>
  <c r="H458" i="3"/>
  <c r="J458" i="3"/>
  <c r="L458" i="3"/>
  <c r="P458" i="3"/>
  <c r="AB458" i="3" s="1"/>
  <c r="R458" i="3"/>
  <c r="T458" i="3"/>
  <c r="V458" i="3"/>
  <c r="X458" i="3"/>
  <c r="Z458" i="3"/>
  <c r="AD458" i="3"/>
  <c r="B459" i="3"/>
  <c r="C459" i="3"/>
  <c r="D459" i="3"/>
  <c r="E459" i="3"/>
  <c r="H459" i="3"/>
  <c r="J459" i="3"/>
  <c r="L459" i="3"/>
  <c r="P459" i="3"/>
  <c r="AB459" i="3" s="1"/>
  <c r="R459" i="3"/>
  <c r="T459" i="3"/>
  <c r="V459" i="3"/>
  <c r="X459" i="3"/>
  <c r="Z459" i="3"/>
  <c r="AD459" i="3"/>
  <c r="B460" i="3"/>
  <c r="C460" i="3"/>
  <c r="D460" i="3"/>
  <c r="E460" i="3"/>
  <c r="H460" i="3"/>
  <c r="J460" i="3"/>
  <c r="L460" i="3"/>
  <c r="P460" i="3"/>
  <c r="AB460" i="3" s="1"/>
  <c r="R460" i="3"/>
  <c r="T460" i="3"/>
  <c r="V460" i="3"/>
  <c r="X460" i="3"/>
  <c r="Z460" i="3"/>
  <c r="AD460" i="3"/>
  <c r="B461" i="3"/>
  <c r="C461" i="3"/>
  <c r="D461" i="3"/>
  <c r="E461" i="3"/>
  <c r="H461" i="3"/>
  <c r="J461" i="3"/>
  <c r="L461" i="3"/>
  <c r="P461" i="3"/>
  <c r="AB461" i="3" s="1"/>
  <c r="R461" i="3"/>
  <c r="T461" i="3"/>
  <c r="V461" i="3"/>
  <c r="X461" i="3"/>
  <c r="Z461" i="3"/>
  <c r="AD461" i="3"/>
  <c r="B462" i="3"/>
  <c r="C462" i="3"/>
  <c r="D462" i="3"/>
  <c r="E462" i="3"/>
  <c r="H462" i="3"/>
  <c r="J462" i="3"/>
  <c r="L462" i="3"/>
  <c r="P462" i="3"/>
  <c r="AB462" i="3" s="1"/>
  <c r="R462" i="3"/>
  <c r="T462" i="3"/>
  <c r="V462" i="3"/>
  <c r="X462" i="3"/>
  <c r="Z462" i="3"/>
  <c r="AD462" i="3"/>
  <c r="B463" i="3"/>
  <c r="C463" i="3"/>
  <c r="D463" i="3"/>
  <c r="E463" i="3"/>
  <c r="H463" i="3"/>
  <c r="J463" i="3"/>
  <c r="L463" i="3"/>
  <c r="P463" i="3"/>
  <c r="AB463" i="3" s="1"/>
  <c r="R463" i="3"/>
  <c r="T463" i="3"/>
  <c r="V463" i="3"/>
  <c r="X463" i="3"/>
  <c r="Z463" i="3"/>
  <c r="AD463" i="3"/>
  <c r="B464" i="3"/>
  <c r="C464" i="3"/>
  <c r="D464" i="3"/>
  <c r="E464" i="3"/>
  <c r="H464" i="3"/>
  <c r="J464" i="3"/>
  <c r="L464" i="3"/>
  <c r="P464" i="3"/>
  <c r="AB464" i="3" s="1"/>
  <c r="R464" i="3"/>
  <c r="T464" i="3"/>
  <c r="V464" i="3"/>
  <c r="X464" i="3"/>
  <c r="Z464" i="3"/>
  <c r="AD464" i="3"/>
  <c r="B465" i="3"/>
  <c r="C465" i="3"/>
  <c r="D465" i="3"/>
  <c r="E465" i="3"/>
  <c r="H465" i="3"/>
  <c r="J465" i="3"/>
  <c r="L465" i="3"/>
  <c r="P465" i="3"/>
  <c r="AB465" i="3" s="1"/>
  <c r="R465" i="3"/>
  <c r="T465" i="3"/>
  <c r="V465" i="3"/>
  <c r="X465" i="3"/>
  <c r="Z465" i="3"/>
  <c r="AD465" i="3"/>
  <c r="B466" i="3"/>
  <c r="C466" i="3"/>
  <c r="D466" i="3"/>
  <c r="E466" i="3"/>
  <c r="H466" i="3"/>
  <c r="J466" i="3"/>
  <c r="L466" i="3"/>
  <c r="P466" i="3"/>
  <c r="AB466" i="3" s="1"/>
  <c r="R466" i="3"/>
  <c r="T466" i="3"/>
  <c r="V466" i="3"/>
  <c r="X466" i="3"/>
  <c r="Z466" i="3"/>
  <c r="AD466" i="3"/>
  <c r="B467" i="3"/>
  <c r="C467" i="3"/>
  <c r="D467" i="3"/>
  <c r="E467" i="3"/>
  <c r="H467" i="3"/>
  <c r="J467" i="3"/>
  <c r="L467" i="3"/>
  <c r="P467" i="3"/>
  <c r="AB467" i="3" s="1"/>
  <c r="R467" i="3"/>
  <c r="T467" i="3"/>
  <c r="V467" i="3"/>
  <c r="X467" i="3"/>
  <c r="Z467" i="3"/>
  <c r="AD467" i="3"/>
  <c r="B468" i="3"/>
  <c r="C468" i="3"/>
  <c r="D468" i="3"/>
  <c r="E468" i="3"/>
  <c r="H468" i="3"/>
  <c r="J468" i="3"/>
  <c r="L468" i="3"/>
  <c r="P468" i="3"/>
  <c r="AB468" i="3" s="1"/>
  <c r="R468" i="3"/>
  <c r="T468" i="3"/>
  <c r="V468" i="3"/>
  <c r="X468" i="3"/>
  <c r="Z468" i="3"/>
  <c r="AD468" i="3"/>
  <c r="B469" i="3"/>
  <c r="C469" i="3"/>
  <c r="D469" i="3"/>
  <c r="E469" i="3"/>
  <c r="H469" i="3"/>
  <c r="J469" i="3"/>
  <c r="L469" i="3"/>
  <c r="P469" i="3"/>
  <c r="AB469" i="3" s="1"/>
  <c r="R469" i="3"/>
  <c r="T469" i="3"/>
  <c r="V469" i="3"/>
  <c r="X469" i="3"/>
  <c r="Z469" i="3"/>
  <c r="AD469" i="3"/>
  <c r="B470" i="3"/>
  <c r="C470" i="3"/>
  <c r="D470" i="3"/>
  <c r="E470" i="3"/>
  <c r="H470" i="3"/>
  <c r="J470" i="3"/>
  <c r="L470" i="3"/>
  <c r="P470" i="3"/>
  <c r="AB470" i="3" s="1"/>
  <c r="R470" i="3"/>
  <c r="T470" i="3"/>
  <c r="V470" i="3"/>
  <c r="X470" i="3"/>
  <c r="Z470" i="3"/>
  <c r="AD470" i="3"/>
  <c r="B471" i="3"/>
  <c r="C471" i="3"/>
  <c r="D471" i="3"/>
  <c r="E471" i="3"/>
  <c r="H471" i="3"/>
  <c r="J471" i="3"/>
  <c r="L471" i="3"/>
  <c r="P471" i="3"/>
  <c r="AB471" i="3" s="1"/>
  <c r="R471" i="3"/>
  <c r="T471" i="3"/>
  <c r="V471" i="3"/>
  <c r="X471" i="3"/>
  <c r="Z471" i="3"/>
  <c r="AD471" i="3"/>
  <c r="B472" i="3"/>
  <c r="C472" i="3"/>
  <c r="D472" i="3"/>
  <c r="E472" i="3"/>
  <c r="H472" i="3"/>
  <c r="J472" i="3"/>
  <c r="L472" i="3"/>
  <c r="P472" i="3"/>
  <c r="AB472" i="3" s="1"/>
  <c r="R472" i="3"/>
  <c r="T472" i="3"/>
  <c r="V472" i="3"/>
  <c r="X472" i="3"/>
  <c r="Z472" i="3"/>
  <c r="AD472" i="3"/>
  <c r="B473" i="3"/>
  <c r="C473" i="3"/>
  <c r="D473" i="3"/>
  <c r="E473" i="3"/>
  <c r="H473" i="3"/>
  <c r="J473" i="3"/>
  <c r="L473" i="3"/>
  <c r="P473" i="3"/>
  <c r="AB473" i="3" s="1"/>
  <c r="R473" i="3"/>
  <c r="T473" i="3"/>
  <c r="V473" i="3"/>
  <c r="X473" i="3"/>
  <c r="Z473" i="3"/>
  <c r="AD473" i="3"/>
  <c r="B474" i="3"/>
  <c r="C474" i="3"/>
  <c r="D474" i="3"/>
  <c r="E474" i="3"/>
  <c r="H474" i="3"/>
  <c r="J474" i="3"/>
  <c r="L474" i="3"/>
  <c r="P474" i="3"/>
  <c r="AB474" i="3" s="1"/>
  <c r="R474" i="3"/>
  <c r="T474" i="3"/>
  <c r="V474" i="3"/>
  <c r="X474" i="3"/>
  <c r="Z474" i="3"/>
  <c r="AD474" i="3"/>
  <c r="B475" i="3"/>
  <c r="C475" i="3"/>
  <c r="D475" i="3"/>
  <c r="E475" i="3"/>
  <c r="H475" i="3"/>
  <c r="J475" i="3"/>
  <c r="L475" i="3"/>
  <c r="P475" i="3"/>
  <c r="AB475" i="3" s="1"/>
  <c r="R475" i="3"/>
  <c r="T475" i="3"/>
  <c r="V475" i="3"/>
  <c r="X475" i="3"/>
  <c r="Z475" i="3"/>
  <c r="AD475" i="3"/>
  <c r="B476" i="3"/>
  <c r="C476" i="3"/>
  <c r="D476" i="3"/>
  <c r="E476" i="3"/>
  <c r="H476" i="3"/>
  <c r="J476" i="3"/>
  <c r="L476" i="3"/>
  <c r="P476" i="3"/>
  <c r="AB476" i="3" s="1"/>
  <c r="R476" i="3"/>
  <c r="T476" i="3"/>
  <c r="V476" i="3"/>
  <c r="X476" i="3"/>
  <c r="Z476" i="3"/>
  <c r="AD476" i="3"/>
  <c r="B477" i="3"/>
  <c r="C477" i="3"/>
  <c r="D477" i="3"/>
  <c r="E477" i="3"/>
  <c r="H477" i="3"/>
  <c r="J477" i="3"/>
  <c r="L477" i="3"/>
  <c r="P477" i="3"/>
  <c r="AB477" i="3" s="1"/>
  <c r="R477" i="3"/>
  <c r="T477" i="3"/>
  <c r="V477" i="3"/>
  <c r="X477" i="3"/>
  <c r="Z477" i="3"/>
  <c r="AD477" i="3"/>
  <c r="B478" i="3"/>
  <c r="C478" i="3"/>
  <c r="D478" i="3"/>
  <c r="E478" i="3"/>
  <c r="H478" i="3"/>
  <c r="J478" i="3"/>
  <c r="L478" i="3"/>
  <c r="P478" i="3"/>
  <c r="AB478" i="3" s="1"/>
  <c r="R478" i="3"/>
  <c r="T478" i="3"/>
  <c r="V478" i="3"/>
  <c r="X478" i="3"/>
  <c r="Z478" i="3"/>
  <c r="AD478" i="3"/>
  <c r="B479" i="3"/>
  <c r="C479" i="3"/>
  <c r="D479" i="3"/>
  <c r="E479" i="3"/>
  <c r="H479" i="3"/>
  <c r="J479" i="3"/>
  <c r="L479" i="3"/>
  <c r="P479" i="3"/>
  <c r="AB479" i="3" s="1"/>
  <c r="R479" i="3"/>
  <c r="T479" i="3"/>
  <c r="V479" i="3"/>
  <c r="X479" i="3"/>
  <c r="Z479" i="3"/>
  <c r="AD479" i="3"/>
  <c r="B480" i="3"/>
  <c r="C480" i="3"/>
  <c r="D480" i="3"/>
  <c r="E480" i="3"/>
  <c r="H480" i="3"/>
  <c r="J480" i="3"/>
  <c r="L480" i="3"/>
  <c r="P480" i="3"/>
  <c r="AB480" i="3" s="1"/>
  <c r="R480" i="3"/>
  <c r="T480" i="3"/>
  <c r="V480" i="3"/>
  <c r="X480" i="3"/>
  <c r="Z480" i="3"/>
  <c r="AD480" i="3"/>
  <c r="B481" i="3"/>
  <c r="C481" i="3"/>
  <c r="D481" i="3"/>
  <c r="E481" i="3"/>
  <c r="H481" i="3"/>
  <c r="J481" i="3"/>
  <c r="L481" i="3"/>
  <c r="P481" i="3"/>
  <c r="AB481" i="3" s="1"/>
  <c r="R481" i="3"/>
  <c r="T481" i="3"/>
  <c r="V481" i="3"/>
  <c r="X481" i="3"/>
  <c r="Z481" i="3"/>
  <c r="AD481" i="3"/>
  <c r="B482" i="3"/>
  <c r="C482" i="3"/>
  <c r="D482" i="3"/>
  <c r="E482" i="3"/>
  <c r="H482" i="3"/>
  <c r="J482" i="3"/>
  <c r="L482" i="3"/>
  <c r="P482" i="3"/>
  <c r="AB482" i="3" s="1"/>
  <c r="R482" i="3"/>
  <c r="T482" i="3"/>
  <c r="V482" i="3"/>
  <c r="X482" i="3"/>
  <c r="Z482" i="3"/>
  <c r="AD482" i="3"/>
  <c r="B483" i="3"/>
  <c r="C483" i="3"/>
  <c r="D483" i="3"/>
  <c r="E483" i="3"/>
  <c r="H483" i="3"/>
  <c r="J483" i="3"/>
  <c r="L483" i="3"/>
  <c r="P483" i="3"/>
  <c r="AB483" i="3" s="1"/>
  <c r="R483" i="3"/>
  <c r="T483" i="3"/>
  <c r="V483" i="3"/>
  <c r="X483" i="3"/>
  <c r="Z483" i="3"/>
  <c r="AD483" i="3"/>
  <c r="B484" i="3"/>
  <c r="C484" i="3"/>
  <c r="D484" i="3"/>
  <c r="E484" i="3"/>
  <c r="H484" i="3"/>
  <c r="J484" i="3"/>
  <c r="L484" i="3"/>
  <c r="P484" i="3"/>
  <c r="AB484" i="3" s="1"/>
  <c r="R484" i="3"/>
  <c r="T484" i="3"/>
  <c r="V484" i="3"/>
  <c r="X484" i="3"/>
  <c r="Z484" i="3"/>
  <c r="AD484" i="3"/>
  <c r="B485" i="3"/>
  <c r="C485" i="3"/>
  <c r="D485" i="3"/>
  <c r="E485" i="3"/>
  <c r="H485" i="3"/>
  <c r="J485" i="3"/>
  <c r="L485" i="3"/>
  <c r="P485" i="3"/>
  <c r="AB485" i="3" s="1"/>
  <c r="R485" i="3"/>
  <c r="T485" i="3"/>
  <c r="V485" i="3"/>
  <c r="X485" i="3"/>
  <c r="Z485" i="3"/>
  <c r="AD485" i="3"/>
  <c r="B486" i="3"/>
  <c r="C486" i="3"/>
  <c r="D486" i="3"/>
  <c r="E486" i="3"/>
  <c r="H486" i="3"/>
  <c r="J486" i="3"/>
  <c r="L486" i="3"/>
  <c r="P486" i="3"/>
  <c r="AB486" i="3" s="1"/>
  <c r="R486" i="3"/>
  <c r="T486" i="3"/>
  <c r="V486" i="3"/>
  <c r="X486" i="3"/>
  <c r="Z486" i="3"/>
  <c r="AD486" i="3"/>
  <c r="B487" i="3"/>
  <c r="C487" i="3"/>
  <c r="D487" i="3"/>
  <c r="E487" i="3"/>
  <c r="H487" i="3"/>
  <c r="J487" i="3"/>
  <c r="L487" i="3"/>
  <c r="P487" i="3"/>
  <c r="AB487" i="3" s="1"/>
  <c r="R487" i="3"/>
  <c r="T487" i="3"/>
  <c r="V487" i="3"/>
  <c r="X487" i="3"/>
  <c r="Z487" i="3"/>
  <c r="AD487" i="3"/>
  <c r="B488" i="3"/>
  <c r="C488" i="3"/>
  <c r="D488" i="3"/>
  <c r="E488" i="3"/>
  <c r="H488" i="3"/>
  <c r="J488" i="3"/>
  <c r="L488" i="3"/>
  <c r="P488" i="3"/>
  <c r="AB488" i="3" s="1"/>
  <c r="R488" i="3"/>
  <c r="T488" i="3"/>
  <c r="V488" i="3"/>
  <c r="X488" i="3"/>
  <c r="Z488" i="3"/>
  <c r="AD488" i="3"/>
  <c r="B489" i="3"/>
  <c r="C489" i="3"/>
  <c r="D489" i="3"/>
  <c r="E489" i="3"/>
  <c r="H489" i="3"/>
  <c r="J489" i="3"/>
  <c r="L489" i="3"/>
  <c r="P489" i="3"/>
  <c r="AB489" i="3" s="1"/>
  <c r="R489" i="3"/>
  <c r="T489" i="3"/>
  <c r="V489" i="3"/>
  <c r="X489" i="3"/>
  <c r="Z489" i="3"/>
  <c r="AD489" i="3"/>
  <c r="B490" i="3"/>
  <c r="C490" i="3"/>
  <c r="D490" i="3"/>
  <c r="E490" i="3"/>
  <c r="H490" i="3"/>
  <c r="J490" i="3"/>
  <c r="L490" i="3"/>
  <c r="P490" i="3"/>
  <c r="AB490" i="3" s="1"/>
  <c r="R490" i="3"/>
  <c r="T490" i="3"/>
  <c r="V490" i="3"/>
  <c r="X490" i="3"/>
  <c r="Z490" i="3"/>
  <c r="AD490" i="3"/>
  <c r="B491" i="3"/>
  <c r="C491" i="3"/>
  <c r="D491" i="3"/>
  <c r="E491" i="3"/>
  <c r="H491" i="3"/>
  <c r="J491" i="3"/>
  <c r="L491" i="3"/>
  <c r="P491" i="3"/>
  <c r="AB491" i="3" s="1"/>
  <c r="R491" i="3"/>
  <c r="T491" i="3"/>
  <c r="V491" i="3"/>
  <c r="X491" i="3"/>
  <c r="Z491" i="3"/>
  <c r="AD491" i="3"/>
  <c r="B492" i="3"/>
  <c r="C492" i="3"/>
  <c r="D492" i="3"/>
  <c r="E492" i="3"/>
  <c r="H492" i="3"/>
  <c r="J492" i="3"/>
  <c r="L492" i="3"/>
  <c r="P492" i="3"/>
  <c r="AB492" i="3" s="1"/>
  <c r="R492" i="3"/>
  <c r="T492" i="3"/>
  <c r="V492" i="3"/>
  <c r="X492" i="3"/>
  <c r="Z492" i="3"/>
  <c r="AD492" i="3"/>
  <c r="B493" i="3"/>
  <c r="C493" i="3"/>
  <c r="D493" i="3"/>
  <c r="E493" i="3"/>
  <c r="H493" i="3"/>
  <c r="J493" i="3"/>
  <c r="L493" i="3"/>
  <c r="P493" i="3"/>
  <c r="AB493" i="3" s="1"/>
  <c r="R493" i="3"/>
  <c r="T493" i="3"/>
  <c r="V493" i="3"/>
  <c r="X493" i="3"/>
  <c r="Z493" i="3"/>
  <c r="AD493" i="3"/>
  <c r="B494" i="3"/>
  <c r="C494" i="3"/>
  <c r="D494" i="3"/>
  <c r="E494" i="3"/>
  <c r="H494" i="3"/>
  <c r="J494" i="3"/>
  <c r="L494" i="3"/>
  <c r="P494" i="3"/>
  <c r="AB494" i="3" s="1"/>
  <c r="R494" i="3"/>
  <c r="T494" i="3"/>
  <c r="V494" i="3"/>
  <c r="X494" i="3"/>
  <c r="Z494" i="3"/>
  <c r="AD494" i="3"/>
  <c r="B495" i="3"/>
  <c r="C495" i="3"/>
  <c r="D495" i="3"/>
  <c r="E495" i="3"/>
  <c r="H495" i="3"/>
  <c r="J495" i="3"/>
  <c r="L495" i="3"/>
  <c r="P495" i="3"/>
  <c r="AB495" i="3" s="1"/>
  <c r="R495" i="3"/>
  <c r="T495" i="3"/>
  <c r="V495" i="3"/>
  <c r="X495" i="3"/>
  <c r="Z495" i="3"/>
  <c r="AD495" i="3"/>
  <c r="B496" i="3"/>
  <c r="C496" i="3"/>
  <c r="D496" i="3"/>
  <c r="E496" i="3"/>
  <c r="H496" i="3"/>
  <c r="J496" i="3"/>
  <c r="L496" i="3"/>
  <c r="P496" i="3"/>
  <c r="AB496" i="3" s="1"/>
  <c r="R496" i="3"/>
  <c r="T496" i="3"/>
  <c r="V496" i="3"/>
  <c r="X496" i="3"/>
  <c r="Z496" i="3"/>
  <c r="AD496" i="3"/>
  <c r="B497" i="3"/>
  <c r="C497" i="3"/>
  <c r="D497" i="3"/>
  <c r="E497" i="3"/>
  <c r="H497" i="3"/>
  <c r="J497" i="3"/>
  <c r="L497" i="3"/>
  <c r="P497" i="3"/>
  <c r="AB497" i="3" s="1"/>
  <c r="R497" i="3"/>
  <c r="T497" i="3"/>
  <c r="V497" i="3"/>
  <c r="X497" i="3"/>
  <c r="Z497" i="3"/>
  <c r="AD497" i="3"/>
  <c r="B498" i="3"/>
  <c r="C498" i="3"/>
  <c r="D498" i="3"/>
  <c r="E498" i="3"/>
  <c r="H498" i="3"/>
  <c r="J498" i="3"/>
  <c r="L498" i="3"/>
  <c r="P498" i="3"/>
  <c r="AB498" i="3" s="1"/>
  <c r="R498" i="3"/>
  <c r="T498" i="3"/>
  <c r="V498" i="3"/>
  <c r="X498" i="3"/>
  <c r="Z498" i="3"/>
  <c r="AD498" i="3"/>
  <c r="B499" i="3"/>
  <c r="C499" i="3"/>
  <c r="D499" i="3"/>
  <c r="E499" i="3"/>
  <c r="H499" i="3"/>
  <c r="J499" i="3"/>
  <c r="L499" i="3"/>
  <c r="P499" i="3"/>
  <c r="AB499" i="3" s="1"/>
  <c r="R499" i="3"/>
  <c r="T499" i="3"/>
  <c r="V499" i="3"/>
  <c r="X499" i="3"/>
  <c r="Z499" i="3"/>
  <c r="AD499" i="3"/>
  <c r="B500" i="3"/>
  <c r="C500" i="3"/>
  <c r="D500" i="3"/>
  <c r="E500" i="3"/>
  <c r="H500" i="3"/>
  <c r="J500" i="3"/>
  <c r="L500" i="3"/>
  <c r="P500" i="3"/>
  <c r="AB500" i="3" s="1"/>
  <c r="R500" i="3"/>
  <c r="T500" i="3"/>
  <c r="V500" i="3"/>
  <c r="X500" i="3"/>
  <c r="Z500" i="3"/>
  <c r="AD500" i="3"/>
  <c r="B501" i="3"/>
  <c r="C501" i="3"/>
  <c r="D501" i="3"/>
  <c r="E501" i="3"/>
  <c r="H501" i="3"/>
  <c r="J501" i="3"/>
  <c r="L501" i="3"/>
  <c r="P501" i="3"/>
  <c r="AB501" i="3" s="1"/>
  <c r="R501" i="3"/>
  <c r="T501" i="3"/>
  <c r="V501" i="3"/>
  <c r="X501" i="3"/>
  <c r="Z501" i="3"/>
  <c r="AD501" i="3"/>
  <c r="B502" i="3"/>
  <c r="C502" i="3"/>
  <c r="D502" i="3"/>
  <c r="E502" i="3"/>
  <c r="H502" i="3"/>
  <c r="J502" i="3"/>
  <c r="L502" i="3"/>
  <c r="P502" i="3"/>
  <c r="AB502" i="3" s="1"/>
  <c r="R502" i="3"/>
  <c r="T502" i="3"/>
  <c r="V502" i="3"/>
  <c r="X502" i="3"/>
  <c r="Z502" i="3"/>
  <c r="AD502" i="3"/>
  <c r="B503" i="3"/>
  <c r="C503" i="3"/>
  <c r="D503" i="3"/>
  <c r="E503" i="3"/>
  <c r="H503" i="3"/>
  <c r="J503" i="3"/>
  <c r="L503" i="3"/>
  <c r="P503" i="3"/>
  <c r="AB503" i="3" s="1"/>
  <c r="R503" i="3"/>
  <c r="T503" i="3"/>
  <c r="V503" i="3"/>
  <c r="X503" i="3"/>
  <c r="Z503" i="3"/>
  <c r="AD503" i="3"/>
  <c r="B504" i="3"/>
  <c r="C504" i="3"/>
  <c r="D504" i="3"/>
  <c r="E504" i="3"/>
  <c r="H504" i="3"/>
  <c r="J504" i="3"/>
  <c r="L504" i="3"/>
  <c r="P504" i="3"/>
  <c r="AB504" i="3" s="1"/>
  <c r="R504" i="3"/>
  <c r="T504" i="3"/>
  <c r="V504" i="3"/>
  <c r="X504" i="3"/>
  <c r="Z504" i="3"/>
  <c r="AD504" i="3"/>
  <c r="B505" i="3"/>
  <c r="C505" i="3"/>
  <c r="D505" i="3"/>
  <c r="E505" i="3"/>
  <c r="H505" i="3"/>
  <c r="J505" i="3"/>
  <c r="L505" i="3"/>
  <c r="P505" i="3"/>
  <c r="AB505" i="3" s="1"/>
  <c r="R505" i="3"/>
  <c r="T505" i="3"/>
  <c r="V505" i="3"/>
  <c r="X505" i="3"/>
  <c r="Z505" i="3"/>
  <c r="AD505" i="3"/>
  <c r="B506" i="3"/>
  <c r="C506" i="3"/>
  <c r="D506" i="3"/>
  <c r="E506" i="3"/>
  <c r="H506" i="3"/>
  <c r="J506" i="3"/>
  <c r="L506" i="3"/>
  <c r="P506" i="3"/>
  <c r="AB506" i="3" s="1"/>
  <c r="R506" i="3"/>
  <c r="T506" i="3"/>
  <c r="V506" i="3"/>
  <c r="X506" i="3"/>
  <c r="Z506" i="3"/>
  <c r="AD506" i="3"/>
  <c r="B507" i="3"/>
  <c r="C507" i="3"/>
  <c r="D507" i="3"/>
  <c r="E507" i="3"/>
  <c r="H507" i="3"/>
  <c r="J507" i="3"/>
  <c r="L507" i="3"/>
  <c r="P507" i="3"/>
  <c r="AB507" i="3" s="1"/>
  <c r="R507" i="3"/>
  <c r="T507" i="3"/>
  <c r="V507" i="3"/>
  <c r="X507" i="3"/>
  <c r="Z507" i="3"/>
  <c r="AD507" i="3"/>
  <c r="B508" i="3"/>
  <c r="C508" i="3"/>
  <c r="D508" i="3"/>
  <c r="E508" i="3"/>
  <c r="H508" i="3"/>
  <c r="J508" i="3"/>
  <c r="L508" i="3"/>
  <c r="P508" i="3"/>
  <c r="AB508" i="3" s="1"/>
  <c r="R508" i="3"/>
  <c r="T508" i="3"/>
  <c r="V508" i="3"/>
  <c r="X508" i="3"/>
  <c r="Z508" i="3"/>
  <c r="AD508" i="3"/>
  <c r="B509" i="3"/>
  <c r="C509" i="3"/>
  <c r="D509" i="3"/>
  <c r="E509" i="3"/>
  <c r="H509" i="3"/>
  <c r="J509" i="3"/>
  <c r="L509" i="3"/>
  <c r="P509" i="3"/>
  <c r="AB509" i="3" s="1"/>
  <c r="R509" i="3"/>
  <c r="T509" i="3"/>
  <c r="V509" i="3"/>
  <c r="X509" i="3"/>
  <c r="Z509" i="3"/>
  <c r="AD509" i="3"/>
  <c r="B510" i="3"/>
  <c r="C510" i="3"/>
  <c r="D510" i="3"/>
  <c r="E510" i="3"/>
  <c r="H510" i="3"/>
  <c r="J510" i="3"/>
  <c r="L510" i="3"/>
  <c r="P510" i="3"/>
  <c r="AB510" i="3" s="1"/>
  <c r="R510" i="3"/>
  <c r="T510" i="3"/>
  <c r="V510" i="3"/>
  <c r="X510" i="3"/>
  <c r="Z510" i="3"/>
  <c r="AD510" i="3"/>
  <c r="B511" i="3"/>
  <c r="C511" i="3"/>
  <c r="D511" i="3"/>
  <c r="E511" i="3"/>
  <c r="H511" i="3"/>
  <c r="J511" i="3"/>
  <c r="L511" i="3"/>
  <c r="P511" i="3"/>
  <c r="AB511" i="3" s="1"/>
  <c r="R511" i="3"/>
  <c r="T511" i="3"/>
  <c r="V511" i="3"/>
  <c r="X511" i="3"/>
  <c r="Z511" i="3"/>
  <c r="AD511" i="3"/>
  <c r="B512" i="3"/>
  <c r="C512" i="3"/>
  <c r="D512" i="3"/>
  <c r="E512" i="3"/>
  <c r="H512" i="3"/>
  <c r="J512" i="3"/>
  <c r="L512" i="3"/>
  <c r="P512" i="3"/>
  <c r="AB512" i="3" s="1"/>
  <c r="R512" i="3"/>
  <c r="T512" i="3"/>
  <c r="V512" i="3"/>
  <c r="X512" i="3"/>
  <c r="Z512" i="3"/>
  <c r="AD512" i="3"/>
  <c r="B513" i="3"/>
  <c r="C513" i="3"/>
  <c r="D513" i="3"/>
  <c r="E513" i="3"/>
  <c r="H513" i="3"/>
  <c r="J513" i="3"/>
  <c r="L513" i="3"/>
  <c r="P513" i="3"/>
  <c r="AB513" i="3" s="1"/>
  <c r="R513" i="3"/>
  <c r="T513" i="3"/>
  <c r="V513" i="3"/>
  <c r="X513" i="3"/>
  <c r="Z513" i="3"/>
  <c r="AD513" i="3"/>
  <c r="B514" i="3"/>
  <c r="C514" i="3"/>
  <c r="D514" i="3"/>
  <c r="E514" i="3"/>
  <c r="H514" i="3"/>
  <c r="J514" i="3"/>
  <c r="L514" i="3"/>
  <c r="P514" i="3"/>
  <c r="AB514" i="3" s="1"/>
  <c r="R514" i="3"/>
  <c r="T514" i="3"/>
  <c r="V514" i="3"/>
  <c r="X514" i="3"/>
  <c r="Z514" i="3"/>
  <c r="AD514" i="3"/>
  <c r="B515" i="3"/>
  <c r="C515" i="3"/>
  <c r="D515" i="3"/>
  <c r="E515" i="3"/>
  <c r="H515" i="3"/>
  <c r="J515" i="3"/>
  <c r="L515" i="3"/>
  <c r="P515" i="3"/>
  <c r="AB515" i="3" s="1"/>
  <c r="R515" i="3"/>
  <c r="T515" i="3"/>
  <c r="V515" i="3"/>
  <c r="X515" i="3"/>
  <c r="Z515" i="3"/>
  <c r="AD515" i="3"/>
  <c r="B516" i="3"/>
  <c r="C516" i="3"/>
  <c r="D516" i="3"/>
  <c r="E516" i="3"/>
  <c r="H516" i="3"/>
  <c r="J516" i="3"/>
  <c r="L516" i="3"/>
  <c r="P516" i="3"/>
  <c r="AB516" i="3" s="1"/>
  <c r="R516" i="3"/>
  <c r="T516" i="3"/>
  <c r="V516" i="3"/>
  <c r="X516" i="3"/>
  <c r="Z516" i="3"/>
  <c r="AD516" i="3"/>
  <c r="B517" i="3"/>
  <c r="C517" i="3"/>
  <c r="D517" i="3"/>
  <c r="E517" i="3"/>
  <c r="H517" i="3"/>
  <c r="J517" i="3"/>
  <c r="L517" i="3"/>
  <c r="P517" i="3"/>
  <c r="AB517" i="3" s="1"/>
  <c r="R517" i="3"/>
  <c r="T517" i="3"/>
  <c r="V517" i="3"/>
  <c r="X517" i="3"/>
  <c r="Z517" i="3"/>
  <c r="AD517" i="3"/>
  <c r="B518" i="3"/>
  <c r="C518" i="3"/>
  <c r="D518" i="3"/>
  <c r="E518" i="3"/>
  <c r="H518" i="3"/>
  <c r="J518" i="3"/>
  <c r="L518" i="3"/>
  <c r="P518" i="3"/>
  <c r="AB518" i="3" s="1"/>
  <c r="R518" i="3"/>
  <c r="T518" i="3"/>
  <c r="V518" i="3"/>
  <c r="X518" i="3"/>
  <c r="Z518" i="3"/>
  <c r="AD518" i="3"/>
  <c r="B519" i="3"/>
  <c r="C519" i="3"/>
  <c r="D519" i="3"/>
  <c r="E519" i="3"/>
  <c r="H519" i="3"/>
  <c r="J519" i="3"/>
  <c r="L519" i="3"/>
  <c r="P519" i="3"/>
  <c r="AB519" i="3" s="1"/>
  <c r="R519" i="3"/>
  <c r="T519" i="3"/>
  <c r="V519" i="3"/>
  <c r="X519" i="3"/>
  <c r="Z519" i="3"/>
  <c r="AD519" i="3"/>
  <c r="Z333" i="1"/>
  <c r="AA358" i="3" s="1"/>
  <c r="AB333" i="1"/>
  <c r="W358" i="3" s="1"/>
  <c r="AD333" i="1"/>
  <c r="Y358" i="3" s="1"/>
  <c r="AG333" i="1"/>
  <c r="AE358" i="3" s="1"/>
  <c r="Z334" i="1"/>
  <c r="AA359" i="3" s="1"/>
  <c r="AB334" i="1"/>
  <c r="W359" i="3" s="1"/>
  <c r="AD334" i="1"/>
  <c r="Y359" i="3" s="1"/>
  <c r="AG334" i="1"/>
  <c r="AE359" i="3" s="1"/>
  <c r="Z335" i="1"/>
  <c r="AA360" i="3" s="1"/>
  <c r="AB335" i="1"/>
  <c r="W360" i="3" s="1"/>
  <c r="AD335" i="1"/>
  <c r="Y360" i="3" s="1"/>
  <c r="AG335" i="1"/>
  <c r="AE360" i="3" s="1"/>
  <c r="Z336" i="1"/>
  <c r="AA361" i="3" s="1"/>
  <c r="AB336" i="1"/>
  <c r="W361" i="3" s="1"/>
  <c r="AD336" i="1"/>
  <c r="Y361" i="3" s="1"/>
  <c r="AG336" i="1"/>
  <c r="AE361" i="3" s="1"/>
  <c r="Z337" i="1"/>
  <c r="AA362" i="3" s="1"/>
  <c r="AB337" i="1"/>
  <c r="W362" i="3" s="1"/>
  <c r="AD337" i="1"/>
  <c r="Y362" i="3" s="1"/>
  <c r="AG337" i="1"/>
  <c r="AE362" i="3" s="1"/>
  <c r="Z338" i="1"/>
  <c r="AA363" i="3" s="1"/>
  <c r="AB338" i="1"/>
  <c r="W363" i="3" s="1"/>
  <c r="AD338" i="1"/>
  <c r="Y363" i="3" s="1"/>
  <c r="AG338" i="1"/>
  <c r="AE363" i="3" s="1"/>
  <c r="Z339" i="1"/>
  <c r="AA364" i="3" s="1"/>
  <c r="AB339" i="1"/>
  <c r="W364" i="3" s="1"/>
  <c r="AD339" i="1"/>
  <c r="Y364" i="3" s="1"/>
  <c r="AG339" i="1"/>
  <c r="AE364" i="3" s="1"/>
  <c r="Z340" i="1"/>
  <c r="AA365" i="3" s="1"/>
  <c r="AB340" i="1"/>
  <c r="W365" i="3" s="1"/>
  <c r="AD340" i="1"/>
  <c r="Y365" i="3" s="1"/>
  <c r="AG340" i="1"/>
  <c r="AE365" i="3" s="1"/>
  <c r="Z341" i="1"/>
  <c r="AA366" i="3" s="1"/>
  <c r="AB341" i="1"/>
  <c r="W366" i="3" s="1"/>
  <c r="AD341" i="1"/>
  <c r="Y366" i="3" s="1"/>
  <c r="AG341" i="1"/>
  <c r="AE366" i="3" s="1"/>
  <c r="Z342" i="1"/>
  <c r="AA367" i="3" s="1"/>
  <c r="AB342" i="1"/>
  <c r="W367" i="3" s="1"/>
  <c r="AD342" i="1"/>
  <c r="Y367" i="3" s="1"/>
  <c r="AG342" i="1"/>
  <c r="AE367" i="3" s="1"/>
  <c r="Z343" i="1"/>
  <c r="AA368" i="3" s="1"/>
  <c r="AB343" i="1"/>
  <c r="W368" i="3" s="1"/>
  <c r="AD343" i="1"/>
  <c r="Y368" i="3" s="1"/>
  <c r="AG343" i="1"/>
  <c r="AE368" i="3" s="1"/>
  <c r="Z344" i="1"/>
  <c r="AA369" i="3" s="1"/>
  <c r="AB344" i="1"/>
  <c r="W369" i="3" s="1"/>
  <c r="AD344" i="1"/>
  <c r="Y369" i="3" s="1"/>
  <c r="AG344" i="1"/>
  <c r="AE369" i="3" s="1"/>
  <c r="Z345" i="1"/>
  <c r="AA370" i="3" s="1"/>
  <c r="AB345" i="1"/>
  <c r="W370" i="3" s="1"/>
  <c r="AD345" i="1"/>
  <c r="Y370" i="3" s="1"/>
  <c r="AG345" i="1"/>
  <c r="AE370" i="3" s="1"/>
  <c r="Z346" i="1"/>
  <c r="AA371" i="3" s="1"/>
  <c r="AB346" i="1"/>
  <c r="W371" i="3" s="1"/>
  <c r="AD346" i="1"/>
  <c r="Y371" i="3" s="1"/>
  <c r="AG346" i="1"/>
  <c r="AE371" i="3" s="1"/>
  <c r="Z347" i="1"/>
  <c r="AA372" i="3" s="1"/>
  <c r="AB347" i="1"/>
  <c r="W372" i="3" s="1"/>
  <c r="AD347" i="1"/>
  <c r="Y372" i="3" s="1"/>
  <c r="AG347" i="1"/>
  <c r="AE372" i="3" s="1"/>
  <c r="Z348" i="1"/>
  <c r="AA373" i="3" s="1"/>
  <c r="AB348" i="1"/>
  <c r="W373" i="3" s="1"/>
  <c r="AD348" i="1"/>
  <c r="Y373" i="3" s="1"/>
  <c r="AG348" i="1"/>
  <c r="AE373" i="3" s="1"/>
  <c r="Z349" i="1"/>
  <c r="AA374" i="3" s="1"/>
  <c r="AB349" i="1"/>
  <c r="W374" i="3" s="1"/>
  <c r="AD349" i="1"/>
  <c r="Y374" i="3" s="1"/>
  <c r="AG349" i="1"/>
  <c r="AE374" i="3" s="1"/>
  <c r="Z350" i="1"/>
  <c r="AA375" i="3" s="1"/>
  <c r="AB350" i="1"/>
  <c r="W375" i="3" s="1"/>
  <c r="AD350" i="1"/>
  <c r="Y375" i="3" s="1"/>
  <c r="AG350" i="1"/>
  <c r="AE375" i="3" s="1"/>
  <c r="Z351" i="1"/>
  <c r="AA376" i="3" s="1"/>
  <c r="AB351" i="1"/>
  <c r="W376" i="3" s="1"/>
  <c r="AD351" i="1"/>
  <c r="Y376" i="3" s="1"/>
  <c r="AG351" i="1"/>
  <c r="AE376" i="3" s="1"/>
  <c r="Z352" i="1"/>
  <c r="AA377" i="3" s="1"/>
  <c r="AB352" i="1"/>
  <c r="W377" i="3" s="1"/>
  <c r="AD352" i="1"/>
  <c r="Y377" i="3" s="1"/>
  <c r="AG352" i="1"/>
  <c r="AE377" i="3" s="1"/>
  <c r="Z353" i="1"/>
  <c r="AA378" i="3" s="1"/>
  <c r="AB353" i="1"/>
  <c r="W378" i="3" s="1"/>
  <c r="AD353" i="1"/>
  <c r="Y378" i="3" s="1"/>
  <c r="AG353" i="1"/>
  <c r="AE378" i="3" s="1"/>
  <c r="Z354" i="1"/>
  <c r="AA379" i="3" s="1"/>
  <c r="AB354" i="1"/>
  <c r="W379" i="3" s="1"/>
  <c r="AD354" i="1"/>
  <c r="Y379" i="3" s="1"/>
  <c r="AG354" i="1"/>
  <c r="AE379" i="3" s="1"/>
  <c r="Z355" i="1"/>
  <c r="AA380" i="3" s="1"/>
  <c r="AB355" i="1"/>
  <c r="W380" i="3" s="1"/>
  <c r="AD355" i="1"/>
  <c r="Y380" i="3" s="1"/>
  <c r="AG355" i="1"/>
  <c r="AE380" i="3" s="1"/>
  <c r="Z356" i="1"/>
  <c r="AA381" i="3" s="1"/>
  <c r="AB356" i="1"/>
  <c r="W381" i="3" s="1"/>
  <c r="AD356" i="1"/>
  <c r="Y381" i="3" s="1"/>
  <c r="AG356" i="1"/>
  <c r="AE381" i="3" s="1"/>
  <c r="Z357" i="1"/>
  <c r="AA382" i="3" s="1"/>
  <c r="AB357" i="1"/>
  <c r="W382" i="3" s="1"/>
  <c r="AD357" i="1"/>
  <c r="Y382" i="3" s="1"/>
  <c r="AG357" i="1"/>
  <c r="AE382" i="3" s="1"/>
  <c r="Z358" i="1"/>
  <c r="AA383" i="3" s="1"/>
  <c r="AB358" i="1"/>
  <c r="W383" i="3" s="1"/>
  <c r="AD358" i="1"/>
  <c r="Y383" i="3" s="1"/>
  <c r="AG358" i="1"/>
  <c r="AE383" i="3" s="1"/>
  <c r="Z359" i="1"/>
  <c r="AA384" i="3" s="1"/>
  <c r="AB359" i="1"/>
  <c r="W384" i="3" s="1"/>
  <c r="AD359" i="1"/>
  <c r="Y384" i="3" s="1"/>
  <c r="AG359" i="1"/>
  <c r="AE384" i="3" s="1"/>
  <c r="Z360" i="1"/>
  <c r="AA385" i="3" s="1"/>
  <c r="AB360" i="1"/>
  <c r="W385" i="3" s="1"/>
  <c r="AD360" i="1"/>
  <c r="Y385" i="3" s="1"/>
  <c r="AG360" i="1"/>
  <c r="AE385" i="3" s="1"/>
  <c r="Z361" i="1"/>
  <c r="AA386" i="3" s="1"/>
  <c r="AB361" i="1"/>
  <c r="W386" i="3" s="1"/>
  <c r="AD361" i="1"/>
  <c r="Y386" i="3" s="1"/>
  <c r="AG361" i="1"/>
  <c r="AE386" i="3" s="1"/>
  <c r="Z362" i="1"/>
  <c r="AA387" i="3" s="1"/>
  <c r="AB362" i="1"/>
  <c r="W387" i="3" s="1"/>
  <c r="AD362" i="1"/>
  <c r="Y387" i="3" s="1"/>
  <c r="AG362" i="1"/>
  <c r="AE387" i="3" s="1"/>
  <c r="Z363" i="1"/>
  <c r="AA388" i="3" s="1"/>
  <c r="AB363" i="1"/>
  <c r="W388" i="3" s="1"/>
  <c r="AD363" i="1"/>
  <c r="Y388" i="3" s="1"/>
  <c r="AG363" i="1"/>
  <c r="AE388" i="3" s="1"/>
  <c r="Z364" i="1"/>
  <c r="AA389" i="3" s="1"/>
  <c r="AB364" i="1"/>
  <c r="W389" i="3" s="1"/>
  <c r="AD364" i="1"/>
  <c r="Y389" i="3" s="1"/>
  <c r="AG364" i="1"/>
  <c r="AE389" i="3" s="1"/>
  <c r="Z365" i="1"/>
  <c r="AA390" i="3" s="1"/>
  <c r="AB365" i="1"/>
  <c r="W390" i="3" s="1"/>
  <c r="AD365" i="1"/>
  <c r="Y390" i="3" s="1"/>
  <c r="AG365" i="1"/>
  <c r="AE390" i="3" s="1"/>
  <c r="Z366" i="1"/>
  <c r="AA391" i="3" s="1"/>
  <c r="AB366" i="1"/>
  <c r="W391" i="3" s="1"/>
  <c r="AD366" i="1"/>
  <c r="Y391" i="3" s="1"/>
  <c r="AG366" i="1"/>
  <c r="AE391" i="3" s="1"/>
  <c r="Z367" i="1"/>
  <c r="AA392" i="3" s="1"/>
  <c r="AB367" i="1"/>
  <c r="W392" i="3" s="1"/>
  <c r="AD367" i="1"/>
  <c r="Y392" i="3" s="1"/>
  <c r="AG367" i="1"/>
  <c r="AE392" i="3" s="1"/>
  <c r="Z368" i="1"/>
  <c r="AA393" i="3" s="1"/>
  <c r="AB368" i="1"/>
  <c r="W393" i="3" s="1"/>
  <c r="AD368" i="1"/>
  <c r="Y393" i="3" s="1"/>
  <c r="AG368" i="1"/>
  <c r="AE393" i="3" s="1"/>
  <c r="Z369" i="1"/>
  <c r="AA394" i="3" s="1"/>
  <c r="AB369" i="1"/>
  <c r="W394" i="3" s="1"/>
  <c r="AD369" i="1"/>
  <c r="Y394" i="3" s="1"/>
  <c r="AG369" i="1"/>
  <c r="AE394" i="3" s="1"/>
  <c r="Z370" i="1"/>
  <c r="AA395" i="3" s="1"/>
  <c r="AB370" i="1"/>
  <c r="W395" i="3" s="1"/>
  <c r="AD370" i="1"/>
  <c r="Y395" i="3" s="1"/>
  <c r="AG370" i="1"/>
  <c r="AE395" i="3" s="1"/>
  <c r="Z371" i="1"/>
  <c r="AA396" i="3" s="1"/>
  <c r="AB371" i="1"/>
  <c r="W396" i="3" s="1"/>
  <c r="AD371" i="1"/>
  <c r="Y396" i="3" s="1"/>
  <c r="AG371" i="1"/>
  <c r="AE396" i="3" s="1"/>
  <c r="Z372" i="1"/>
  <c r="AA397" i="3" s="1"/>
  <c r="AB372" i="1"/>
  <c r="W397" i="3" s="1"/>
  <c r="AD372" i="1"/>
  <c r="Y397" i="3" s="1"/>
  <c r="AG372" i="1"/>
  <c r="AE397" i="3" s="1"/>
  <c r="Z373" i="1"/>
  <c r="AA398" i="3" s="1"/>
  <c r="AB373" i="1"/>
  <c r="W398" i="3" s="1"/>
  <c r="AD373" i="1"/>
  <c r="Y398" i="3" s="1"/>
  <c r="AG373" i="1"/>
  <c r="AE398" i="3" s="1"/>
  <c r="Z374" i="1"/>
  <c r="AA399" i="3" s="1"/>
  <c r="AB374" i="1"/>
  <c r="W399" i="3" s="1"/>
  <c r="AD374" i="1"/>
  <c r="Y399" i="3" s="1"/>
  <c r="AG374" i="1"/>
  <c r="AE399" i="3" s="1"/>
  <c r="Z375" i="1"/>
  <c r="AA400" i="3" s="1"/>
  <c r="AB375" i="1"/>
  <c r="W400" i="3" s="1"/>
  <c r="AD375" i="1"/>
  <c r="Y400" i="3" s="1"/>
  <c r="AG375" i="1"/>
  <c r="AE400" i="3" s="1"/>
  <c r="Z376" i="1"/>
  <c r="AA401" i="3" s="1"/>
  <c r="AB376" i="1"/>
  <c r="W401" i="3" s="1"/>
  <c r="AD376" i="1"/>
  <c r="Y401" i="3" s="1"/>
  <c r="AG376" i="1"/>
  <c r="AE401" i="3" s="1"/>
  <c r="Z377" i="1"/>
  <c r="AA402" i="3" s="1"/>
  <c r="AB377" i="1"/>
  <c r="W402" i="3" s="1"/>
  <c r="AD377" i="1"/>
  <c r="Y402" i="3" s="1"/>
  <c r="AG377" i="1"/>
  <c r="AE402" i="3" s="1"/>
  <c r="Z378" i="1"/>
  <c r="AA403" i="3" s="1"/>
  <c r="AB378" i="1"/>
  <c r="W403" i="3" s="1"/>
  <c r="AD378" i="1"/>
  <c r="Y403" i="3" s="1"/>
  <c r="AG378" i="1"/>
  <c r="AE403" i="3" s="1"/>
  <c r="Z379" i="1"/>
  <c r="AA404" i="3" s="1"/>
  <c r="AB379" i="1"/>
  <c r="W404" i="3" s="1"/>
  <c r="AD379" i="1"/>
  <c r="Y404" i="3" s="1"/>
  <c r="AG379" i="1"/>
  <c r="AE404" i="3" s="1"/>
  <c r="Z380" i="1"/>
  <c r="AA405" i="3" s="1"/>
  <c r="AB380" i="1"/>
  <c r="W405" i="3" s="1"/>
  <c r="AD380" i="1"/>
  <c r="Y405" i="3" s="1"/>
  <c r="AG380" i="1"/>
  <c r="AE405" i="3" s="1"/>
  <c r="Z381" i="1"/>
  <c r="AA406" i="3" s="1"/>
  <c r="AB381" i="1"/>
  <c r="W406" i="3" s="1"/>
  <c r="AD381" i="1"/>
  <c r="Y406" i="3" s="1"/>
  <c r="AG381" i="1"/>
  <c r="AE406" i="3" s="1"/>
  <c r="Z382" i="1"/>
  <c r="AA407" i="3" s="1"/>
  <c r="AB382" i="1"/>
  <c r="W407" i="3" s="1"/>
  <c r="AD382" i="1"/>
  <c r="Y407" i="3" s="1"/>
  <c r="AG382" i="1"/>
  <c r="AE407" i="3" s="1"/>
  <c r="Z383" i="1"/>
  <c r="AA408" i="3" s="1"/>
  <c r="AB383" i="1"/>
  <c r="W408" i="3" s="1"/>
  <c r="AD383" i="1"/>
  <c r="Y408" i="3" s="1"/>
  <c r="AG383" i="1"/>
  <c r="AE408" i="3" s="1"/>
  <c r="Z384" i="1"/>
  <c r="AA409" i="3" s="1"/>
  <c r="AB384" i="1"/>
  <c r="W409" i="3" s="1"/>
  <c r="AD384" i="1"/>
  <c r="Y409" i="3" s="1"/>
  <c r="AG384" i="1"/>
  <c r="AE409" i="3" s="1"/>
  <c r="Z385" i="1"/>
  <c r="AA410" i="3" s="1"/>
  <c r="AB385" i="1"/>
  <c r="W410" i="3" s="1"/>
  <c r="AD385" i="1"/>
  <c r="Y410" i="3" s="1"/>
  <c r="AG385" i="1"/>
  <c r="AE410" i="3" s="1"/>
  <c r="Z386" i="1"/>
  <c r="AA411" i="3" s="1"/>
  <c r="AB386" i="1"/>
  <c r="W411" i="3" s="1"/>
  <c r="AD386" i="1"/>
  <c r="Y411" i="3" s="1"/>
  <c r="AG386" i="1"/>
  <c r="AE411" i="3" s="1"/>
  <c r="Z387" i="1"/>
  <c r="AA412" i="3" s="1"/>
  <c r="AB387" i="1"/>
  <c r="W412" i="3" s="1"/>
  <c r="AD387" i="1"/>
  <c r="Y412" i="3" s="1"/>
  <c r="AG387" i="1"/>
  <c r="AE412" i="3" s="1"/>
  <c r="Z388" i="1"/>
  <c r="AA413" i="3" s="1"/>
  <c r="AB388" i="1"/>
  <c r="W413" i="3" s="1"/>
  <c r="AD388" i="1"/>
  <c r="Y413" i="3" s="1"/>
  <c r="AG388" i="1"/>
  <c r="AE413" i="3" s="1"/>
  <c r="Z389" i="1"/>
  <c r="AA414" i="3" s="1"/>
  <c r="AB389" i="1"/>
  <c r="W414" i="3" s="1"/>
  <c r="AD389" i="1"/>
  <c r="Y414" i="3" s="1"/>
  <c r="AG389" i="1"/>
  <c r="AE414" i="3" s="1"/>
  <c r="Z390" i="1"/>
  <c r="AA415" i="3" s="1"/>
  <c r="AB390" i="1"/>
  <c r="W415" i="3" s="1"/>
  <c r="AD390" i="1"/>
  <c r="Y415" i="3" s="1"/>
  <c r="AG390" i="1"/>
  <c r="AE415" i="3" s="1"/>
  <c r="Z391" i="1"/>
  <c r="AA416" i="3" s="1"/>
  <c r="AB391" i="1"/>
  <c r="W416" i="3" s="1"/>
  <c r="AD391" i="1"/>
  <c r="Y416" i="3" s="1"/>
  <c r="AG391" i="1"/>
  <c r="AE416" i="3" s="1"/>
  <c r="Z392" i="1"/>
  <c r="AA417" i="3" s="1"/>
  <c r="AB392" i="1"/>
  <c r="W417" i="3" s="1"/>
  <c r="AD392" i="1"/>
  <c r="Y417" i="3" s="1"/>
  <c r="AG392" i="1"/>
  <c r="AE417" i="3" s="1"/>
  <c r="Z393" i="1"/>
  <c r="AA418" i="3" s="1"/>
  <c r="AB393" i="1"/>
  <c r="W418" i="3" s="1"/>
  <c r="AD393" i="1"/>
  <c r="Y418" i="3" s="1"/>
  <c r="AG393" i="1"/>
  <c r="AE418" i="3" s="1"/>
  <c r="Z394" i="1"/>
  <c r="AA419" i="3" s="1"/>
  <c r="AB394" i="1"/>
  <c r="W419" i="3" s="1"/>
  <c r="AD394" i="1"/>
  <c r="Y419" i="3" s="1"/>
  <c r="AG394" i="1"/>
  <c r="AE419" i="3" s="1"/>
  <c r="Z395" i="1"/>
  <c r="AA420" i="3" s="1"/>
  <c r="AB395" i="1"/>
  <c r="W420" i="3" s="1"/>
  <c r="AD395" i="1"/>
  <c r="Y420" i="3" s="1"/>
  <c r="AG395" i="1"/>
  <c r="AE420" i="3" s="1"/>
  <c r="Z396" i="1"/>
  <c r="AA421" i="3" s="1"/>
  <c r="AB396" i="1"/>
  <c r="W421" i="3" s="1"/>
  <c r="AD396" i="1"/>
  <c r="Y421" i="3" s="1"/>
  <c r="AG396" i="1"/>
  <c r="AE421" i="3" s="1"/>
  <c r="Z397" i="1"/>
  <c r="AA422" i="3" s="1"/>
  <c r="AB397" i="1"/>
  <c r="W422" i="3" s="1"/>
  <c r="AD397" i="1"/>
  <c r="Y422" i="3" s="1"/>
  <c r="AG397" i="1"/>
  <c r="AE422" i="3" s="1"/>
  <c r="Z398" i="1"/>
  <c r="AA423" i="3" s="1"/>
  <c r="AB398" i="1"/>
  <c r="W423" i="3" s="1"/>
  <c r="AD398" i="1"/>
  <c r="Y423" i="3" s="1"/>
  <c r="AG398" i="1"/>
  <c r="AE423" i="3" s="1"/>
  <c r="Z399" i="1"/>
  <c r="AA424" i="3" s="1"/>
  <c r="AB399" i="1"/>
  <c r="W424" i="3" s="1"/>
  <c r="AD399" i="1"/>
  <c r="Y424" i="3" s="1"/>
  <c r="AG399" i="1"/>
  <c r="AE424" i="3" s="1"/>
  <c r="Z400" i="1"/>
  <c r="AA425" i="3" s="1"/>
  <c r="AB400" i="1"/>
  <c r="W425" i="3" s="1"/>
  <c r="AD400" i="1"/>
  <c r="Y425" i="3" s="1"/>
  <c r="AG400" i="1"/>
  <c r="AE425" i="3" s="1"/>
  <c r="Z401" i="1"/>
  <c r="AA426" i="3" s="1"/>
  <c r="AB401" i="1"/>
  <c r="W426" i="3" s="1"/>
  <c r="AD401" i="1"/>
  <c r="Y426" i="3" s="1"/>
  <c r="AG401" i="1"/>
  <c r="AE426" i="3" s="1"/>
  <c r="Z402" i="1"/>
  <c r="AA427" i="3" s="1"/>
  <c r="AB402" i="1"/>
  <c r="W427" i="3" s="1"/>
  <c r="AD402" i="1"/>
  <c r="Y427" i="3" s="1"/>
  <c r="AG402" i="1"/>
  <c r="AE427" i="3" s="1"/>
  <c r="Z403" i="1"/>
  <c r="AA428" i="3" s="1"/>
  <c r="AB403" i="1"/>
  <c r="W428" i="3" s="1"/>
  <c r="AD403" i="1"/>
  <c r="Y428" i="3" s="1"/>
  <c r="AG403" i="1"/>
  <c r="AE428" i="3" s="1"/>
  <c r="Z404" i="1"/>
  <c r="AA429" i="3" s="1"/>
  <c r="AB404" i="1"/>
  <c r="W429" i="3" s="1"/>
  <c r="AD404" i="1"/>
  <c r="Y429" i="3" s="1"/>
  <c r="AG404" i="1"/>
  <c r="AE429" i="3" s="1"/>
  <c r="Z405" i="1"/>
  <c r="AA430" i="3" s="1"/>
  <c r="AB405" i="1"/>
  <c r="W430" i="3" s="1"/>
  <c r="AD405" i="1"/>
  <c r="Y430" i="3" s="1"/>
  <c r="AG405" i="1"/>
  <c r="AE430" i="3" s="1"/>
  <c r="Z406" i="1"/>
  <c r="AA431" i="3" s="1"/>
  <c r="AB406" i="1"/>
  <c r="W431" i="3" s="1"/>
  <c r="AD406" i="1"/>
  <c r="Y431" i="3" s="1"/>
  <c r="AG406" i="1"/>
  <c r="AE431" i="3" s="1"/>
  <c r="Z407" i="1"/>
  <c r="AA432" i="3" s="1"/>
  <c r="AB407" i="1"/>
  <c r="W432" i="3" s="1"/>
  <c r="AD407" i="1"/>
  <c r="Y432" i="3" s="1"/>
  <c r="AG407" i="1"/>
  <c r="AE432" i="3" s="1"/>
  <c r="Z408" i="1"/>
  <c r="AA433" i="3" s="1"/>
  <c r="AB408" i="1"/>
  <c r="W433" i="3" s="1"/>
  <c r="AD408" i="1"/>
  <c r="Y433" i="3" s="1"/>
  <c r="AG408" i="1"/>
  <c r="AE433" i="3" s="1"/>
  <c r="Z409" i="1"/>
  <c r="AA434" i="3" s="1"/>
  <c r="AB409" i="1"/>
  <c r="W434" i="3" s="1"/>
  <c r="AD409" i="1"/>
  <c r="Y434" i="3" s="1"/>
  <c r="AG409" i="1"/>
  <c r="AE434" i="3" s="1"/>
  <c r="Z410" i="1"/>
  <c r="AA435" i="3" s="1"/>
  <c r="AB410" i="1"/>
  <c r="W435" i="3" s="1"/>
  <c r="AD410" i="1"/>
  <c r="Y435" i="3" s="1"/>
  <c r="AG410" i="1"/>
  <c r="AE435" i="3" s="1"/>
  <c r="Z411" i="1"/>
  <c r="AA436" i="3" s="1"/>
  <c r="AB411" i="1"/>
  <c r="W436" i="3" s="1"/>
  <c r="AD411" i="1"/>
  <c r="Y436" i="3" s="1"/>
  <c r="AG411" i="1"/>
  <c r="AE436" i="3" s="1"/>
  <c r="Z412" i="1"/>
  <c r="AA437" i="3" s="1"/>
  <c r="AB412" i="1"/>
  <c r="W437" i="3" s="1"/>
  <c r="AD412" i="1"/>
  <c r="Y437" i="3" s="1"/>
  <c r="AG412" i="1"/>
  <c r="AE437" i="3" s="1"/>
  <c r="Z413" i="1"/>
  <c r="AA438" i="3" s="1"/>
  <c r="AB413" i="1"/>
  <c r="W438" i="3" s="1"/>
  <c r="AD413" i="1"/>
  <c r="Y438" i="3" s="1"/>
  <c r="AG413" i="1"/>
  <c r="AE438" i="3" s="1"/>
  <c r="Z414" i="1"/>
  <c r="AA439" i="3" s="1"/>
  <c r="AB414" i="1"/>
  <c r="W439" i="3" s="1"/>
  <c r="AD414" i="1"/>
  <c r="Y439" i="3" s="1"/>
  <c r="AG414" i="1"/>
  <c r="AE439" i="3" s="1"/>
  <c r="Z415" i="1"/>
  <c r="AA440" i="3" s="1"/>
  <c r="AB415" i="1"/>
  <c r="W440" i="3" s="1"/>
  <c r="AD415" i="1"/>
  <c r="Y440" i="3" s="1"/>
  <c r="AG415" i="1"/>
  <c r="AE440" i="3" s="1"/>
  <c r="Z416" i="1"/>
  <c r="AA441" i="3" s="1"/>
  <c r="AB416" i="1"/>
  <c r="W441" i="3" s="1"/>
  <c r="AD416" i="1"/>
  <c r="Y441" i="3" s="1"/>
  <c r="AG416" i="1"/>
  <c r="AE441" i="3" s="1"/>
  <c r="Z417" i="1"/>
  <c r="AA442" i="3" s="1"/>
  <c r="AB417" i="1"/>
  <c r="W442" i="3" s="1"/>
  <c r="AD417" i="1"/>
  <c r="Y442" i="3" s="1"/>
  <c r="AG417" i="1"/>
  <c r="AE442" i="3" s="1"/>
  <c r="Z418" i="1"/>
  <c r="AA443" i="3" s="1"/>
  <c r="AB418" i="1"/>
  <c r="W443" i="3" s="1"/>
  <c r="AD418" i="1"/>
  <c r="Y443" i="3" s="1"/>
  <c r="AG418" i="1"/>
  <c r="AE443" i="3" s="1"/>
  <c r="Z419" i="1"/>
  <c r="AA444" i="3" s="1"/>
  <c r="AB419" i="1"/>
  <c r="W444" i="3" s="1"/>
  <c r="AD419" i="1"/>
  <c r="Y444" i="3" s="1"/>
  <c r="AG419" i="1"/>
  <c r="AE444" i="3" s="1"/>
  <c r="Z420" i="1"/>
  <c r="AA445" i="3" s="1"/>
  <c r="AB420" i="1"/>
  <c r="W445" i="3" s="1"/>
  <c r="AD420" i="1"/>
  <c r="Y445" i="3" s="1"/>
  <c r="AG420" i="1"/>
  <c r="AE445" i="3" s="1"/>
  <c r="Z421" i="1"/>
  <c r="AA446" i="3" s="1"/>
  <c r="AB421" i="1"/>
  <c r="W446" i="3" s="1"/>
  <c r="AD421" i="1"/>
  <c r="Y446" i="3" s="1"/>
  <c r="AG421" i="1"/>
  <c r="AE446" i="3" s="1"/>
  <c r="Z422" i="1"/>
  <c r="AA447" i="3" s="1"/>
  <c r="AB422" i="1"/>
  <c r="W447" i="3" s="1"/>
  <c r="AD422" i="1"/>
  <c r="Y447" i="3" s="1"/>
  <c r="AG422" i="1"/>
  <c r="AE447" i="3" s="1"/>
  <c r="Z423" i="1"/>
  <c r="AA448" i="3" s="1"/>
  <c r="AB423" i="1"/>
  <c r="W448" i="3" s="1"/>
  <c r="AD423" i="1"/>
  <c r="Y448" i="3" s="1"/>
  <c r="AG423" i="1"/>
  <c r="AE448" i="3" s="1"/>
  <c r="Z424" i="1"/>
  <c r="AA449" i="3" s="1"/>
  <c r="AB424" i="1"/>
  <c r="W449" i="3" s="1"/>
  <c r="AD424" i="1"/>
  <c r="Y449" i="3" s="1"/>
  <c r="AG424" i="1"/>
  <c r="AE449" i="3" s="1"/>
  <c r="Z425" i="1"/>
  <c r="AA450" i="3" s="1"/>
  <c r="AB425" i="1"/>
  <c r="W450" i="3" s="1"/>
  <c r="AD425" i="1"/>
  <c r="Y450" i="3" s="1"/>
  <c r="AG425" i="1"/>
  <c r="AE450" i="3" s="1"/>
  <c r="Z426" i="1"/>
  <c r="AA451" i="3" s="1"/>
  <c r="AB426" i="1"/>
  <c r="W451" i="3" s="1"/>
  <c r="AD426" i="1"/>
  <c r="Y451" i="3" s="1"/>
  <c r="AG426" i="1"/>
  <c r="AE451" i="3" s="1"/>
  <c r="Z427" i="1"/>
  <c r="AA452" i="3" s="1"/>
  <c r="AB427" i="1"/>
  <c r="W452" i="3" s="1"/>
  <c r="AD427" i="1"/>
  <c r="Y452" i="3" s="1"/>
  <c r="AG427" i="1"/>
  <c r="AE452" i="3" s="1"/>
  <c r="Z428" i="1"/>
  <c r="AA453" i="3" s="1"/>
  <c r="AB428" i="1"/>
  <c r="W453" i="3" s="1"/>
  <c r="AD428" i="1"/>
  <c r="Y453" i="3" s="1"/>
  <c r="AG428" i="1"/>
  <c r="AE453" i="3" s="1"/>
  <c r="Z429" i="1"/>
  <c r="AA454" i="3" s="1"/>
  <c r="AB429" i="1"/>
  <c r="W454" i="3" s="1"/>
  <c r="AD429" i="1"/>
  <c r="Y454" i="3" s="1"/>
  <c r="AG429" i="1"/>
  <c r="AE454" i="3" s="1"/>
  <c r="Z430" i="1"/>
  <c r="AA455" i="3" s="1"/>
  <c r="AB430" i="1"/>
  <c r="W455" i="3" s="1"/>
  <c r="AD430" i="1"/>
  <c r="Y455" i="3" s="1"/>
  <c r="AG430" i="1"/>
  <c r="AE455" i="3" s="1"/>
  <c r="Z431" i="1"/>
  <c r="AA456" i="3" s="1"/>
  <c r="AB431" i="1"/>
  <c r="W456" i="3" s="1"/>
  <c r="AD431" i="1"/>
  <c r="Y456" i="3" s="1"/>
  <c r="AG431" i="1"/>
  <c r="AE456" i="3" s="1"/>
  <c r="Z432" i="1"/>
  <c r="AA457" i="3" s="1"/>
  <c r="AB432" i="1"/>
  <c r="W457" i="3" s="1"/>
  <c r="AD432" i="1"/>
  <c r="Y457" i="3" s="1"/>
  <c r="AG432" i="1"/>
  <c r="AE457" i="3" s="1"/>
  <c r="Z433" i="1"/>
  <c r="AA458" i="3" s="1"/>
  <c r="AB433" i="1"/>
  <c r="W458" i="3" s="1"/>
  <c r="AD433" i="1"/>
  <c r="Y458" i="3" s="1"/>
  <c r="AG433" i="1"/>
  <c r="AE458" i="3" s="1"/>
  <c r="Z434" i="1"/>
  <c r="AA459" i="3" s="1"/>
  <c r="AB434" i="1"/>
  <c r="W459" i="3" s="1"/>
  <c r="AD434" i="1"/>
  <c r="Y459" i="3" s="1"/>
  <c r="AG434" i="1"/>
  <c r="AE459" i="3" s="1"/>
  <c r="Z435" i="1"/>
  <c r="AA460" i="3" s="1"/>
  <c r="AB435" i="1"/>
  <c r="W460" i="3" s="1"/>
  <c r="AD435" i="1"/>
  <c r="Y460" i="3" s="1"/>
  <c r="AG435" i="1"/>
  <c r="AE460" i="3" s="1"/>
  <c r="Z436" i="1"/>
  <c r="AA461" i="3" s="1"/>
  <c r="AB436" i="1"/>
  <c r="W461" i="3" s="1"/>
  <c r="AD436" i="1"/>
  <c r="Y461" i="3" s="1"/>
  <c r="AG436" i="1"/>
  <c r="AE461" i="3" s="1"/>
  <c r="Z437" i="1"/>
  <c r="AA462" i="3" s="1"/>
  <c r="AB437" i="1"/>
  <c r="W462" i="3" s="1"/>
  <c r="AD437" i="1"/>
  <c r="Y462" i="3" s="1"/>
  <c r="AG437" i="1"/>
  <c r="AE462" i="3" s="1"/>
  <c r="Z438" i="1"/>
  <c r="AA463" i="3" s="1"/>
  <c r="AB438" i="1"/>
  <c r="W463" i="3" s="1"/>
  <c r="AD438" i="1"/>
  <c r="Y463" i="3" s="1"/>
  <c r="AG438" i="1"/>
  <c r="AE463" i="3" s="1"/>
  <c r="Z439" i="1"/>
  <c r="AA464" i="3" s="1"/>
  <c r="AB439" i="1"/>
  <c r="W464" i="3" s="1"/>
  <c r="AD439" i="1"/>
  <c r="Y464" i="3" s="1"/>
  <c r="AG439" i="1"/>
  <c r="AE464" i="3" s="1"/>
  <c r="Z440" i="1"/>
  <c r="AA465" i="3" s="1"/>
  <c r="AB440" i="1"/>
  <c r="W465" i="3" s="1"/>
  <c r="AD440" i="1"/>
  <c r="Y465" i="3" s="1"/>
  <c r="AG440" i="1"/>
  <c r="AE465" i="3" s="1"/>
  <c r="Z441" i="1"/>
  <c r="AA466" i="3" s="1"/>
  <c r="AB441" i="1"/>
  <c r="W466" i="3" s="1"/>
  <c r="AD441" i="1"/>
  <c r="Y466" i="3" s="1"/>
  <c r="AG441" i="1"/>
  <c r="AE466" i="3" s="1"/>
  <c r="Z442" i="1"/>
  <c r="AA467" i="3" s="1"/>
  <c r="AB442" i="1"/>
  <c r="W467" i="3" s="1"/>
  <c r="AD442" i="1"/>
  <c r="Y467" i="3" s="1"/>
  <c r="AG442" i="1"/>
  <c r="AE467" i="3" s="1"/>
  <c r="Z443" i="1"/>
  <c r="AA468" i="3" s="1"/>
  <c r="AB443" i="1"/>
  <c r="W468" i="3" s="1"/>
  <c r="AD443" i="1"/>
  <c r="Y468" i="3" s="1"/>
  <c r="AG443" i="1"/>
  <c r="AE468" i="3" s="1"/>
  <c r="Z444" i="1"/>
  <c r="AA469" i="3" s="1"/>
  <c r="AB444" i="1"/>
  <c r="W469" i="3" s="1"/>
  <c r="AD444" i="1"/>
  <c r="Y469" i="3" s="1"/>
  <c r="AG444" i="1"/>
  <c r="AE469" i="3" s="1"/>
  <c r="Z445" i="1"/>
  <c r="AA470" i="3" s="1"/>
  <c r="AB445" i="1"/>
  <c r="W470" i="3" s="1"/>
  <c r="AD445" i="1"/>
  <c r="Y470" i="3" s="1"/>
  <c r="AG445" i="1"/>
  <c r="AE470" i="3" s="1"/>
  <c r="Z446" i="1"/>
  <c r="AA471" i="3" s="1"/>
  <c r="AB446" i="1"/>
  <c r="W471" i="3" s="1"/>
  <c r="AD446" i="1"/>
  <c r="Y471" i="3" s="1"/>
  <c r="AG446" i="1"/>
  <c r="AE471" i="3" s="1"/>
  <c r="Z447" i="1"/>
  <c r="AA472" i="3" s="1"/>
  <c r="AB447" i="1"/>
  <c r="W472" i="3" s="1"/>
  <c r="AD447" i="1"/>
  <c r="Y472" i="3" s="1"/>
  <c r="AG447" i="1"/>
  <c r="AE472" i="3" s="1"/>
  <c r="Z448" i="1"/>
  <c r="AA473" i="3" s="1"/>
  <c r="AB448" i="1"/>
  <c r="W473" i="3" s="1"/>
  <c r="AD448" i="1"/>
  <c r="Y473" i="3" s="1"/>
  <c r="AG448" i="1"/>
  <c r="AE473" i="3" s="1"/>
  <c r="Z449" i="1"/>
  <c r="AA474" i="3" s="1"/>
  <c r="AB449" i="1"/>
  <c r="W474" i="3" s="1"/>
  <c r="AD449" i="1"/>
  <c r="Y474" i="3" s="1"/>
  <c r="AG449" i="1"/>
  <c r="AE474" i="3" s="1"/>
  <c r="Z450" i="1"/>
  <c r="AA475" i="3" s="1"/>
  <c r="AB450" i="1"/>
  <c r="W475" i="3" s="1"/>
  <c r="AD450" i="1"/>
  <c r="Y475" i="3" s="1"/>
  <c r="AG450" i="1"/>
  <c r="AE475" i="3" s="1"/>
  <c r="Z451" i="1"/>
  <c r="AA476" i="3" s="1"/>
  <c r="AB451" i="1"/>
  <c r="W476" i="3" s="1"/>
  <c r="AD451" i="1"/>
  <c r="Y476" i="3" s="1"/>
  <c r="AG451" i="1"/>
  <c r="AE476" i="3" s="1"/>
  <c r="Z452" i="1"/>
  <c r="AA477" i="3" s="1"/>
  <c r="AB452" i="1"/>
  <c r="W477" i="3" s="1"/>
  <c r="AD452" i="1"/>
  <c r="Y477" i="3" s="1"/>
  <c r="AG452" i="1"/>
  <c r="AE477" i="3" s="1"/>
  <c r="Z453" i="1"/>
  <c r="AA478" i="3" s="1"/>
  <c r="AB453" i="1"/>
  <c r="W478" i="3" s="1"/>
  <c r="AD453" i="1"/>
  <c r="Y478" i="3" s="1"/>
  <c r="AG453" i="1"/>
  <c r="AE478" i="3" s="1"/>
  <c r="Z454" i="1"/>
  <c r="AA479" i="3" s="1"/>
  <c r="AB454" i="1"/>
  <c r="W479" i="3" s="1"/>
  <c r="AD454" i="1"/>
  <c r="Y479" i="3" s="1"/>
  <c r="AG454" i="1"/>
  <c r="AE479" i="3" s="1"/>
  <c r="Z455" i="1"/>
  <c r="AA480" i="3" s="1"/>
  <c r="AB455" i="1"/>
  <c r="W480" i="3" s="1"/>
  <c r="AD455" i="1"/>
  <c r="Y480" i="3" s="1"/>
  <c r="AG455" i="1"/>
  <c r="AE480" i="3" s="1"/>
  <c r="Z456" i="1"/>
  <c r="AA481" i="3" s="1"/>
  <c r="AB456" i="1"/>
  <c r="W481" i="3" s="1"/>
  <c r="AD456" i="1"/>
  <c r="Y481" i="3" s="1"/>
  <c r="AG456" i="1"/>
  <c r="AE481" i="3" s="1"/>
  <c r="Z457" i="1"/>
  <c r="AA482" i="3" s="1"/>
  <c r="AB457" i="1"/>
  <c r="W482" i="3" s="1"/>
  <c r="AD457" i="1"/>
  <c r="Y482" i="3" s="1"/>
  <c r="AG457" i="1"/>
  <c r="AE482" i="3" s="1"/>
  <c r="Z458" i="1"/>
  <c r="AA483" i="3" s="1"/>
  <c r="AB458" i="1"/>
  <c r="W483" i="3" s="1"/>
  <c r="AD458" i="1"/>
  <c r="Y483" i="3" s="1"/>
  <c r="AG458" i="1"/>
  <c r="AE483" i="3" s="1"/>
  <c r="Z459" i="1"/>
  <c r="AA484" i="3" s="1"/>
  <c r="AB459" i="1"/>
  <c r="W484" i="3" s="1"/>
  <c r="AD459" i="1"/>
  <c r="Y484" i="3" s="1"/>
  <c r="AG459" i="1"/>
  <c r="AE484" i="3" s="1"/>
  <c r="Z460" i="1"/>
  <c r="AA485" i="3" s="1"/>
  <c r="AB460" i="1"/>
  <c r="W485" i="3" s="1"/>
  <c r="AD460" i="1"/>
  <c r="Y485" i="3" s="1"/>
  <c r="AG460" i="1"/>
  <c r="AE485" i="3" s="1"/>
  <c r="Z461" i="1"/>
  <c r="AA486" i="3" s="1"/>
  <c r="AB461" i="1"/>
  <c r="W486" i="3" s="1"/>
  <c r="AD461" i="1"/>
  <c r="Y486" i="3" s="1"/>
  <c r="AG461" i="1"/>
  <c r="AE486" i="3" s="1"/>
  <c r="Z462" i="1"/>
  <c r="AA487" i="3" s="1"/>
  <c r="AB462" i="1"/>
  <c r="W487" i="3" s="1"/>
  <c r="AD462" i="1"/>
  <c r="Y487" i="3" s="1"/>
  <c r="AG462" i="1"/>
  <c r="AE487" i="3" s="1"/>
  <c r="Z463" i="1"/>
  <c r="AA488" i="3" s="1"/>
  <c r="AB463" i="1"/>
  <c r="W488" i="3" s="1"/>
  <c r="AD463" i="1"/>
  <c r="Y488" i="3" s="1"/>
  <c r="AG463" i="1"/>
  <c r="AE488" i="3" s="1"/>
  <c r="Z464" i="1"/>
  <c r="AA489" i="3" s="1"/>
  <c r="AB464" i="1"/>
  <c r="W489" i="3" s="1"/>
  <c r="AD464" i="1"/>
  <c r="Y489" i="3" s="1"/>
  <c r="AG464" i="1"/>
  <c r="AE489" i="3" s="1"/>
  <c r="Z465" i="1"/>
  <c r="AA490" i="3" s="1"/>
  <c r="AB465" i="1"/>
  <c r="W490" i="3" s="1"/>
  <c r="AD465" i="1"/>
  <c r="Y490" i="3" s="1"/>
  <c r="AG465" i="1"/>
  <c r="AE490" i="3" s="1"/>
  <c r="Z466" i="1"/>
  <c r="AA491" i="3" s="1"/>
  <c r="AB466" i="1"/>
  <c r="W491" i="3" s="1"/>
  <c r="AD466" i="1"/>
  <c r="Y491" i="3" s="1"/>
  <c r="AG466" i="1"/>
  <c r="AE491" i="3" s="1"/>
  <c r="Z467" i="1"/>
  <c r="AA492" i="3" s="1"/>
  <c r="AB467" i="1"/>
  <c r="W492" i="3" s="1"/>
  <c r="AD467" i="1"/>
  <c r="Y492" i="3" s="1"/>
  <c r="AG467" i="1"/>
  <c r="AE492" i="3" s="1"/>
  <c r="Z468" i="1"/>
  <c r="AA493" i="3" s="1"/>
  <c r="AB468" i="1"/>
  <c r="W493" i="3" s="1"/>
  <c r="AD468" i="1"/>
  <c r="Y493" i="3" s="1"/>
  <c r="AG468" i="1"/>
  <c r="AE493" i="3" s="1"/>
  <c r="Z469" i="1"/>
  <c r="AA494" i="3" s="1"/>
  <c r="AB469" i="1"/>
  <c r="W494" i="3" s="1"/>
  <c r="AD469" i="1"/>
  <c r="Y494" i="3" s="1"/>
  <c r="AG469" i="1"/>
  <c r="AE494" i="3" s="1"/>
  <c r="Z470" i="1"/>
  <c r="AA495" i="3" s="1"/>
  <c r="AB470" i="1"/>
  <c r="W495" i="3" s="1"/>
  <c r="AD470" i="1"/>
  <c r="Y495" i="3" s="1"/>
  <c r="AG470" i="1"/>
  <c r="AE495" i="3" s="1"/>
  <c r="Z471" i="1"/>
  <c r="AA496" i="3" s="1"/>
  <c r="AB471" i="1"/>
  <c r="W496" i="3" s="1"/>
  <c r="AD471" i="1"/>
  <c r="Y496" i="3" s="1"/>
  <c r="AG471" i="1"/>
  <c r="AE496" i="3" s="1"/>
  <c r="Z472" i="1"/>
  <c r="AA497" i="3" s="1"/>
  <c r="AB472" i="1"/>
  <c r="W497" i="3" s="1"/>
  <c r="AD472" i="1"/>
  <c r="Y497" i="3" s="1"/>
  <c r="AG472" i="1"/>
  <c r="AE497" i="3" s="1"/>
  <c r="Z473" i="1"/>
  <c r="AA498" i="3" s="1"/>
  <c r="AB473" i="1"/>
  <c r="W498" i="3" s="1"/>
  <c r="AD473" i="1"/>
  <c r="Y498" i="3" s="1"/>
  <c r="AG473" i="1"/>
  <c r="AE498" i="3" s="1"/>
  <c r="Z474" i="1"/>
  <c r="AA499" i="3" s="1"/>
  <c r="AB474" i="1"/>
  <c r="W499" i="3" s="1"/>
  <c r="AD474" i="1"/>
  <c r="Y499" i="3" s="1"/>
  <c r="AG474" i="1"/>
  <c r="AE499" i="3" s="1"/>
  <c r="Z475" i="1"/>
  <c r="AA500" i="3" s="1"/>
  <c r="AB475" i="1"/>
  <c r="W500" i="3" s="1"/>
  <c r="AD475" i="1"/>
  <c r="Y500" i="3" s="1"/>
  <c r="AG475" i="1"/>
  <c r="AE500" i="3" s="1"/>
  <c r="Z476" i="1"/>
  <c r="AA501" i="3" s="1"/>
  <c r="AB476" i="1"/>
  <c r="W501" i="3" s="1"/>
  <c r="AD476" i="1"/>
  <c r="Y501" i="3" s="1"/>
  <c r="AG476" i="1"/>
  <c r="AE501" i="3" s="1"/>
  <c r="Z477" i="1"/>
  <c r="AA502" i="3" s="1"/>
  <c r="AB477" i="1"/>
  <c r="W502" i="3" s="1"/>
  <c r="AD477" i="1"/>
  <c r="Y502" i="3" s="1"/>
  <c r="AG477" i="1"/>
  <c r="AE502" i="3" s="1"/>
  <c r="Z478" i="1"/>
  <c r="AA503" i="3" s="1"/>
  <c r="AB478" i="1"/>
  <c r="W503" i="3" s="1"/>
  <c r="AD478" i="1"/>
  <c r="Y503" i="3" s="1"/>
  <c r="AG478" i="1"/>
  <c r="AE503" i="3" s="1"/>
  <c r="Z479" i="1"/>
  <c r="AA504" i="3" s="1"/>
  <c r="AB479" i="1"/>
  <c r="W504" i="3" s="1"/>
  <c r="AD479" i="1"/>
  <c r="Y504" i="3" s="1"/>
  <c r="AG479" i="1"/>
  <c r="AE504" i="3" s="1"/>
  <c r="Z480" i="1"/>
  <c r="AA505" i="3" s="1"/>
  <c r="AB480" i="1"/>
  <c r="W505" i="3" s="1"/>
  <c r="AD480" i="1"/>
  <c r="Y505" i="3" s="1"/>
  <c r="AG480" i="1"/>
  <c r="AE505" i="3" s="1"/>
  <c r="Z481" i="1"/>
  <c r="AA506" i="3" s="1"/>
  <c r="AB481" i="1"/>
  <c r="W506" i="3" s="1"/>
  <c r="AD481" i="1"/>
  <c r="Y506" i="3" s="1"/>
  <c r="AG481" i="1"/>
  <c r="AE506" i="3" s="1"/>
  <c r="Z482" i="1"/>
  <c r="AA507" i="3" s="1"/>
  <c r="AB482" i="1"/>
  <c r="W507" i="3" s="1"/>
  <c r="AD482" i="1"/>
  <c r="Y507" i="3" s="1"/>
  <c r="AG482" i="1"/>
  <c r="AE507" i="3" s="1"/>
  <c r="Z483" i="1"/>
  <c r="AA508" i="3" s="1"/>
  <c r="AB483" i="1"/>
  <c r="W508" i="3" s="1"/>
  <c r="AD483" i="1"/>
  <c r="Y508" i="3" s="1"/>
  <c r="AG483" i="1"/>
  <c r="AE508" i="3" s="1"/>
  <c r="Z484" i="1"/>
  <c r="AA509" i="3" s="1"/>
  <c r="AB484" i="1"/>
  <c r="W509" i="3" s="1"/>
  <c r="AD484" i="1"/>
  <c r="Y509" i="3" s="1"/>
  <c r="AG484" i="1"/>
  <c r="AE509" i="3" s="1"/>
  <c r="Z485" i="1"/>
  <c r="AA510" i="3" s="1"/>
  <c r="AB485" i="1"/>
  <c r="W510" i="3" s="1"/>
  <c r="AD485" i="1"/>
  <c r="Y510" i="3" s="1"/>
  <c r="AG485" i="1"/>
  <c r="AE510" i="3" s="1"/>
  <c r="Z486" i="1"/>
  <c r="AA511" i="3" s="1"/>
  <c r="AB486" i="1"/>
  <c r="W511" i="3" s="1"/>
  <c r="AD486" i="1"/>
  <c r="Y511" i="3" s="1"/>
  <c r="AG486" i="1"/>
  <c r="AE511" i="3" s="1"/>
  <c r="Z487" i="1"/>
  <c r="AA512" i="3" s="1"/>
  <c r="AB487" i="1"/>
  <c r="W512" i="3" s="1"/>
  <c r="AD487" i="1"/>
  <c r="Y512" i="3" s="1"/>
  <c r="AG487" i="1"/>
  <c r="AE512" i="3" s="1"/>
  <c r="Z488" i="1"/>
  <c r="AA513" i="3" s="1"/>
  <c r="AB488" i="1"/>
  <c r="W513" i="3" s="1"/>
  <c r="AD488" i="1"/>
  <c r="Y513" i="3" s="1"/>
  <c r="AG488" i="1"/>
  <c r="AE513" i="3" s="1"/>
  <c r="Z489" i="1"/>
  <c r="AA514" i="3" s="1"/>
  <c r="AB489" i="1"/>
  <c r="W514" i="3" s="1"/>
  <c r="AD489" i="1"/>
  <c r="Y514" i="3" s="1"/>
  <c r="AG489" i="1"/>
  <c r="AE514" i="3" s="1"/>
  <c r="Z490" i="1"/>
  <c r="AA515" i="3" s="1"/>
  <c r="AB490" i="1"/>
  <c r="W515" i="3" s="1"/>
  <c r="AD490" i="1"/>
  <c r="Y515" i="3" s="1"/>
  <c r="AG490" i="1"/>
  <c r="AE515" i="3" s="1"/>
  <c r="Z491" i="1"/>
  <c r="AA516" i="3" s="1"/>
  <c r="AB491" i="1"/>
  <c r="W516" i="3" s="1"/>
  <c r="AD491" i="1"/>
  <c r="Y516" i="3" s="1"/>
  <c r="AG491" i="1"/>
  <c r="AE516" i="3" s="1"/>
  <c r="Z492" i="1"/>
  <c r="AA517" i="3" s="1"/>
  <c r="AB492" i="1"/>
  <c r="W517" i="3" s="1"/>
  <c r="AD492" i="1"/>
  <c r="Y517" i="3" s="1"/>
  <c r="AG492" i="1"/>
  <c r="AE517" i="3" s="1"/>
  <c r="Z493" i="1"/>
  <c r="AA518" i="3" s="1"/>
  <c r="AB493" i="1"/>
  <c r="W518" i="3" s="1"/>
  <c r="AD493" i="1"/>
  <c r="Y518" i="3" s="1"/>
  <c r="AG493" i="1"/>
  <c r="AE518" i="3" s="1"/>
  <c r="Z494" i="1"/>
  <c r="AA519" i="3" s="1"/>
  <c r="AB494" i="1"/>
  <c r="W519" i="3" s="1"/>
  <c r="AD494" i="1"/>
  <c r="Y519" i="3" s="1"/>
  <c r="AG494" i="1"/>
  <c r="AE519" i="3" s="1"/>
  <c r="P333" i="1"/>
  <c r="Q333" i="1"/>
  <c r="U358" i="3" s="1"/>
  <c r="R333" i="1"/>
  <c r="S358" i="3" s="1"/>
  <c r="S333" i="1"/>
  <c r="Q358" i="3" s="1"/>
  <c r="AC358" i="3" s="1"/>
  <c r="P334" i="1"/>
  <c r="Q334" i="1"/>
  <c r="U359" i="3" s="1"/>
  <c r="R334" i="1"/>
  <c r="S359" i="3" s="1"/>
  <c r="S334" i="1"/>
  <c r="Q359" i="3" s="1"/>
  <c r="AC359" i="3" s="1"/>
  <c r="P335" i="1"/>
  <c r="Q335" i="1"/>
  <c r="U360" i="3" s="1"/>
  <c r="R335" i="1"/>
  <c r="S360" i="3" s="1"/>
  <c r="S335" i="1"/>
  <c r="Q360" i="3" s="1"/>
  <c r="AC360" i="3" s="1"/>
  <c r="P336" i="1"/>
  <c r="Q336" i="1"/>
  <c r="U361" i="3" s="1"/>
  <c r="R336" i="1"/>
  <c r="S361" i="3" s="1"/>
  <c r="S336" i="1"/>
  <c r="Q361" i="3" s="1"/>
  <c r="AC361" i="3" s="1"/>
  <c r="P337" i="1"/>
  <c r="Q337" i="1"/>
  <c r="U362" i="3" s="1"/>
  <c r="R337" i="1"/>
  <c r="S362" i="3" s="1"/>
  <c r="S337" i="1"/>
  <c r="Q362" i="3" s="1"/>
  <c r="AC362" i="3" s="1"/>
  <c r="P338" i="1"/>
  <c r="T338" i="1" s="1"/>
  <c r="O363" i="3" s="1"/>
  <c r="Q338" i="1"/>
  <c r="U363" i="3" s="1"/>
  <c r="R338" i="1"/>
  <c r="S363" i="3" s="1"/>
  <c r="S338" i="1"/>
  <c r="Q363" i="3" s="1"/>
  <c r="AC363" i="3" s="1"/>
  <c r="P339" i="1"/>
  <c r="Q339" i="1"/>
  <c r="U364" i="3" s="1"/>
  <c r="R339" i="1"/>
  <c r="S364" i="3" s="1"/>
  <c r="S339" i="1"/>
  <c r="Q364" i="3" s="1"/>
  <c r="AC364" i="3" s="1"/>
  <c r="P340" i="1"/>
  <c r="Q340" i="1"/>
  <c r="U365" i="3" s="1"/>
  <c r="R340" i="1"/>
  <c r="S365" i="3" s="1"/>
  <c r="S340" i="1"/>
  <c r="Q365" i="3" s="1"/>
  <c r="AC365" i="3" s="1"/>
  <c r="P341" i="1"/>
  <c r="Q341" i="1"/>
  <c r="U366" i="3" s="1"/>
  <c r="R341" i="1"/>
  <c r="S366" i="3" s="1"/>
  <c r="S341" i="1"/>
  <c r="Q366" i="3" s="1"/>
  <c r="AC366" i="3" s="1"/>
  <c r="P342" i="1"/>
  <c r="Q342" i="1"/>
  <c r="U367" i="3" s="1"/>
  <c r="R342" i="1"/>
  <c r="S367" i="3" s="1"/>
  <c r="S342" i="1"/>
  <c r="Q367" i="3" s="1"/>
  <c r="AC367" i="3" s="1"/>
  <c r="P343" i="1"/>
  <c r="T343" i="1" s="1"/>
  <c r="O368" i="3" s="1"/>
  <c r="Q343" i="1"/>
  <c r="U368" i="3" s="1"/>
  <c r="R343" i="1"/>
  <c r="S368" i="3" s="1"/>
  <c r="S343" i="1"/>
  <c r="Q368" i="3" s="1"/>
  <c r="AC368" i="3" s="1"/>
  <c r="P344" i="1"/>
  <c r="Q344" i="1"/>
  <c r="U369" i="3" s="1"/>
  <c r="R344" i="1"/>
  <c r="S369" i="3" s="1"/>
  <c r="S344" i="1"/>
  <c r="Q369" i="3" s="1"/>
  <c r="AC369" i="3" s="1"/>
  <c r="P345" i="1"/>
  <c r="Q345" i="1"/>
  <c r="U370" i="3" s="1"/>
  <c r="R345" i="1"/>
  <c r="S370" i="3" s="1"/>
  <c r="S345" i="1"/>
  <c r="Q370" i="3" s="1"/>
  <c r="AC370" i="3" s="1"/>
  <c r="P346" i="1"/>
  <c r="T346" i="1" s="1"/>
  <c r="O371" i="3" s="1"/>
  <c r="Q346" i="1"/>
  <c r="U371" i="3" s="1"/>
  <c r="R346" i="1"/>
  <c r="S371" i="3" s="1"/>
  <c r="S346" i="1"/>
  <c r="Q371" i="3" s="1"/>
  <c r="AC371" i="3" s="1"/>
  <c r="P347" i="1"/>
  <c r="Q347" i="1"/>
  <c r="U372" i="3" s="1"/>
  <c r="R347" i="1"/>
  <c r="S372" i="3" s="1"/>
  <c r="S347" i="1"/>
  <c r="Q372" i="3" s="1"/>
  <c r="AC372" i="3" s="1"/>
  <c r="P348" i="1"/>
  <c r="T348" i="1" s="1"/>
  <c r="O373" i="3" s="1"/>
  <c r="Q348" i="1"/>
  <c r="U373" i="3" s="1"/>
  <c r="R348" i="1"/>
  <c r="S373" i="3" s="1"/>
  <c r="S348" i="1"/>
  <c r="Q373" i="3" s="1"/>
  <c r="AC373" i="3" s="1"/>
  <c r="P349" i="1"/>
  <c r="Q349" i="1"/>
  <c r="U374" i="3" s="1"/>
  <c r="R349" i="1"/>
  <c r="S374" i="3" s="1"/>
  <c r="S349" i="1"/>
  <c r="Q374" i="3" s="1"/>
  <c r="AC374" i="3" s="1"/>
  <c r="P350" i="1"/>
  <c r="Q350" i="1"/>
  <c r="U375" i="3" s="1"/>
  <c r="R350" i="1"/>
  <c r="S375" i="3" s="1"/>
  <c r="S350" i="1"/>
  <c r="Q375" i="3" s="1"/>
  <c r="AC375" i="3" s="1"/>
  <c r="P351" i="1"/>
  <c r="Q351" i="1"/>
  <c r="U376" i="3" s="1"/>
  <c r="R351" i="1"/>
  <c r="S376" i="3" s="1"/>
  <c r="S351" i="1"/>
  <c r="Q376" i="3" s="1"/>
  <c r="AC376" i="3" s="1"/>
  <c r="P352" i="1"/>
  <c r="Q352" i="1"/>
  <c r="U377" i="3" s="1"/>
  <c r="R352" i="1"/>
  <c r="S377" i="3" s="1"/>
  <c r="S352" i="1"/>
  <c r="Q377" i="3" s="1"/>
  <c r="AC377" i="3" s="1"/>
  <c r="P353" i="1"/>
  <c r="N378" i="3" s="1"/>
  <c r="Q353" i="1"/>
  <c r="U378" i="3" s="1"/>
  <c r="R353" i="1"/>
  <c r="S378" i="3" s="1"/>
  <c r="S353" i="1"/>
  <c r="Q378" i="3" s="1"/>
  <c r="AC378" i="3" s="1"/>
  <c r="P354" i="1"/>
  <c r="T354" i="1" s="1"/>
  <c r="O379" i="3" s="1"/>
  <c r="Q354" i="1"/>
  <c r="U379" i="3" s="1"/>
  <c r="R354" i="1"/>
  <c r="S379" i="3" s="1"/>
  <c r="S354" i="1"/>
  <c r="Q379" i="3" s="1"/>
  <c r="AC379" i="3" s="1"/>
  <c r="P355" i="1"/>
  <c r="Q355" i="1"/>
  <c r="U380" i="3" s="1"/>
  <c r="R355" i="1"/>
  <c r="S380" i="3" s="1"/>
  <c r="S355" i="1"/>
  <c r="Q380" i="3" s="1"/>
  <c r="AC380" i="3" s="1"/>
  <c r="P356" i="1"/>
  <c r="Q356" i="1"/>
  <c r="U381" i="3" s="1"/>
  <c r="R356" i="1"/>
  <c r="S381" i="3" s="1"/>
  <c r="S356" i="1"/>
  <c r="Q381" i="3" s="1"/>
  <c r="AC381" i="3" s="1"/>
  <c r="P357" i="1"/>
  <c r="Q357" i="1"/>
  <c r="U382" i="3" s="1"/>
  <c r="R357" i="1"/>
  <c r="S382" i="3" s="1"/>
  <c r="S357" i="1"/>
  <c r="Q382" i="3" s="1"/>
  <c r="AC382" i="3" s="1"/>
  <c r="P358" i="1"/>
  <c r="Q358" i="1"/>
  <c r="U383" i="3" s="1"/>
  <c r="R358" i="1"/>
  <c r="S383" i="3" s="1"/>
  <c r="S358" i="1"/>
  <c r="Q383" i="3" s="1"/>
  <c r="AC383" i="3" s="1"/>
  <c r="P359" i="1"/>
  <c r="T359" i="1" s="1"/>
  <c r="O384" i="3" s="1"/>
  <c r="Q359" i="1"/>
  <c r="U384" i="3" s="1"/>
  <c r="R359" i="1"/>
  <c r="S384" i="3" s="1"/>
  <c r="S359" i="1"/>
  <c r="Q384" i="3" s="1"/>
  <c r="AC384" i="3" s="1"/>
  <c r="P360" i="1"/>
  <c r="Q360" i="1"/>
  <c r="U385" i="3" s="1"/>
  <c r="R360" i="1"/>
  <c r="S385" i="3" s="1"/>
  <c r="S360" i="1"/>
  <c r="Q385" i="3" s="1"/>
  <c r="AC385" i="3" s="1"/>
  <c r="P361" i="1"/>
  <c r="Q361" i="1"/>
  <c r="U386" i="3" s="1"/>
  <c r="R361" i="1"/>
  <c r="S386" i="3" s="1"/>
  <c r="S361" i="1"/>
  <c r="Q386" i="3" s="1"/>
  <c r="AC386" i="3" s="1"/>
  <c r="P362" i="1"/>
  <c r="T362" i="1" s="1"/>
  <c r="O387" i="3" s="1"/>
  <c r="Q362" i="1"/>
  <c r="U387" i="3" s="1"/>
  <c r="R362" i="1"/>
  <c r="S387" i="3" s="1"/>
  <c r="S362" i="1"/>
  <c r="Q387" i="3" s="1"/>
  <c r="AC387" i="3" s="1"/>
  <c r="P363" i="1"/>
  <c r="Q363" i="1"/>
  <c r="U388" i="3" s="1"/>
  <c r="R363" i="1"/>
  <c r="S388" i="3" s="1"/>
  <c r="S363" i="1"/>
  <c r="Q388" i="3" s="1"/>
  <c r="AC388" i="3" s="1"/>
  <c r="P364" i="1"/>
  <c r="N389" i="3" s="1"/>
  <c r="Q364" i="1"/>
  <c r="U389" i="3" s="1"/>
  <c r="R364" i="1"/>
  <c r="S389" i="3" s="1"/>
  <c r="S364" i="1"/>
  <c r="Q389" i="3" s="1"/>
  <c r="AC389" i="3" s="1"/>
  <c r="P365" i="1"/>
  <c r="T365" i="1" s="1"/>
  <c r="O390" i="3" s="1"/>
  <c r="Q365" i="1"/>
  <c r="U390" i="3" s="1"/>
  <c r="R365" i="1"/>
  <c r="S390" i="3" s="1"/>
  <c r="S365" i="1"/>
  <c r="Q390" i="3" s="1"/>
  <c r="AC390" i="3" s="1"/>
  <c r="P366" i="1"/>
  <c r="Q366" i="1"/>
  <c r="U391" i="3" s="1"/>
  <c r="R366" i="1"/>
  <c r="S391" i="3" s="1"/>
  <c r="S366" i="1"/>
  <c r="Q391" i="3" s="1"/>
  <c r="AC391" i="3" s="1"/>
  <c r="P367" i="1"/>
  <c r="Q367" i="1"/>
  <c r="U392" i="3" s="1"/>
  <c r="R367" i="1"/>
  <c r="S392" i="3" s="1"/>
  <c r="S367" i="1"/>
  <c r="Q392" i="3" s="1"/>
  <c r="AC392" i="3" s="1"/>
  <c r="P368" i="1"/>
  <c r="Q368" i="1"/>
  <c r="U393" i="3" s="1"/>
  <c r="R368" i="1"/>
  <c r="S393" i="3" s="1"/>
  <c r="S368" i="1"/>
  <c r="Q393" i="3" s="1"/>
  <c r="AC393" i="3" s="1"/>
  <c r="P369" i="1"/>
  <c r="T369" i="1" s="1"/>
  <c r="O394" i="3" s="1"/>
  <c r="Q369" i="1"/>
  <c r="U394" i="3" s="1"/>
  <c r="R369" i="1"/>
  <c r="S394" i="3" s="1"/>
  <c r="S369" i="1"/>
  <c r="Q394" i="3" s="1"/>
  <c r="AC394" i="3" s="1"/>
  <c r="P370" i="1"/>
  <c r="Q370" i="1"/>
  <c r="U395" i="3" s="1"/>
  <c r="R370" i="1"/>
  <c r="S395" i="3" s="1"/>
  <c r="S370" i="1"/>
  <c r="Q395" i="3" s="1"/>
  <c r="AC395" i="3" s="1"/>
  <c r="P371" i="1"/>
  <c r="Q371" i="1"/>
  <c r="U396" i="3" s="1"/>
  <c r="R371" i="1"/>
  <c r="S396" i="3" s="1"/>
  <c r="S371" i="1"/>
  <c r="Q396" i="3" s="1"/>
  <c r="AC396" i="3" s="1"/>
  <c r="P372" i="1"/>
  <c r="Q372" i="1"/>
  <c r="U397" i="3" s="1"/>
  <c r="R372" i="1"/>
  <c r="S397" i="3" s="1"/>
  <c r="S372" i="1"/>
  <c r="Q397" i="3" s="1"/>
  <c r="AC397" i="3" s="1"/>
  <c r="P373" i="1"/>
  <c r="Q373" i="1"/>
  <c r="U398" i="3" s="1"/>
  <c r="R373" i="1"/>
  <c r="S398" i="3" s="1"/>
  <c r="S373" i="1"/>
  <c r="Q398" i="3" s="1"/>
  <c r="AC398" i="3" s="1"/>
  <c r="P374" i="1"/>
  <c r="T374" i="1" s="1"/>
  <c r="O399" i="3" s="1"/>
  <c r="Q374" i="1"/>
  <c r="U399" i="3" s="1"/>
  <c r="R374" i="1"/>
  <c r="S399" i="3" s="1"/>
  <c r="S374" i="1"/>
  <c r="Q399" i="3" s="1"/>
  <c r="AC399" i="3" s="1"/>
  <c r="P375" i="1"/>
  <c r="Q375" i="1"/>
  <c r="U400" i="3" s="1"/>
  <c r="R375" i="1"/>
  <c r="S400" i="3" s="1"/>
  <c r="S375" i="1"/>
  <c r="Q400" i="3" s="1"/>
  <c r="AC400" i="3" s="1"/>
  <c r="P376" i="1"/>
  <c r="Q376" i="1"/>
  <c r="U401" i="3" s="1"/>
  <c r="R376" i="1"/>
  <c r="S401" i="3" s="1"/>
  <c r="S376" i="1"/>
  <c r="Q401" i="3" s="1"/>
  <c r="AC401" i="3" s="1"/>
  <c r="P377" i="1"/>
  <c r="T377" i="1" s="1"/>
  <c r="O402" i="3" s="1"/>
  <c r="Q377" i="1"/>
  <c r="U402" i="3" s="1"/>
  <c r="R377" i="1"/>
  <c r="S402" i="3" s="1"/>
  <c r="S377" i="1"/>
  <c r="Q402" i="3" s="1"/>
  <c r="AC402" i="3" s="1"/>
  <c r="P378" i="1"/>
  <c r="Q378" i="1"/>
  <c r="U403" i="3" s="1"/>
  <c r="R378" i="1"/>
  <c r="S403" i="3" s="1"/>
  <c r="S378" i="1"/>
  <c r="Q403" i="3" s="1"/>
  <c r="AC403" i="3" s="1"/>
  <c r="P379" i="1"/>
  <c r="Q379" i="1"/>
  <c r="U404" i="3" s="1"/>
  <c r="R379" i="1"/>
  <c r="S404" i="3" s="1"/>
  <c r="S379" i="1"/>
  <c r="Q404" i="3" s="1"/>
  <c r="AC404" i="3" s="1"/>
  <c r="P380" i="1"/>
  <c r="Q380" i="1"/>
  <c r="U405" i="3" s="1"/>
  <c r="R380" i="1"/>
  <c r="S405" i="3" s="1"/>
  <c r="S380" i="1"/>
  <c r="Q405" i="3" s="1"/>
  <c r="AC405" i="3" s="1"/>
  <c r="P381" i="1"/>
  <c r="N406" i="3" s="1"/>
  <c r="Q381" i="1"/>
  <c r="U406" i="3" s="1"/>
  <c r="R381" i="1"/>
  <c r="S406" i="3" s="1"/>
  <c r="S381" i="1"/>
  <c r="Q406" i="3" s="1"/>
  <c r="AC406" i="3" s="1"/>
  <c r="P382" i="1"/>
  <c r="Q382" i="1"/>
  <c r="U407" i="3" s="1"/>
  <c r="R382" i="1"/>
  <c r="S407" i="3" s="1"/>
  <c r="S382" i="1"/>
  <c r="Q407" i="3" s="1"/>
  <c r="AC407" i="3" s="1"/>
  <c r="P383" i="1"/>
  <c r="Q383" i="1"/>
  <c r="U408" i="3" s="1"/>
  <c r="R383" i="1"/>
  <c r="S408" i="3" s="1"/>
  <c r="S383" i="1"/>
  <c r="Q408" i="3" s="1"/>
  <c r="AC408" i="3" s="1"/>
  <c r="P384" i="1"/>
  <c r="Q384" i="1"/>
  <c r="U409" i="3" s="1"/>
  <c r="R384" i="1"/>
  <c r="S409" i="3" s="1"/>
  <c r="S384" i="1"/>
  <c r="Q409" i="3" s="1"/>
  <c r="AC409" i="3" s="1"/>
  <c r="P385" i="1"/>
  <c r="Q385" i="1"/>
  <c r="U410" i="3" s="1"/>
  <c r="R385" i="1"/>
  <c r="S410" i="3" s="1"/>
  <c r="S385" i="1"/>
  <c r="Q410" i="3" s="1"/>
  <c r="AC410" i="3" s="1"/>
  <c r="P386" i="1"/>
  <c r="T386" i="1" s="1"/>
  <c r="O411" i="3" s="1"/>
  <c r="Q386" i="1"/>
  <c r="U411" i="3" s="1"/>
  <c r="R386" i="1"/>
  <c r="S411" i="3" s="1"/>
  <c r="S386" i="1"/>
  <c r="Q411" i="3" s="1"/>
  <c r="AC411" i="3" s="1"/>
  <c r="P387" i="1"/>
  <c r="Q387" i="1"/>
  <c r="U412" i="3" s="1"/>
  <c r="R387" i="1"/>
  <c r="S412" i="3" s="1"/>
  <c r="S387" i="1"/>
  <c r="Q412" i="3" s="1"/>
  <c r="AC412" i="3" s="1"/>
  <c r="P388" i="1"/>
  <c r="T388" i="1" s="1"/>
  <c r="O413" i="3" s="1"/>
  <c r="Q388" i="1"/>
  <c r="U413" i="3" s="1"/>
  <c r="R388" i="1"/>
  <c r="S413" i="3" s="1"/>
  <c r="S388" i="1"/>
  <c r="Q413" i="3" s="1"/>
  <c r="AC413" i="3" s="1"/>
  <c r="P389" i="1"/>
  <c r="T389" i="1" s="1"/>
  <c r="O414" i="3" s="1"/>
  <c r="Q389" i="1"/>
  <c r="U414" i="3" s="1"/>
  <c r="R389" i="1"/>
  <c r="S414" i="3" s="1"/>
  <c r="S389" i="1"/>
  <c r="Q414" i="3" s="1"/>
  <c r="AC414" i="3" s="1"/>
  <c r="P390" i="1"/>
  <c r="Q390" i="1"/>
  <c r="U415" i="3" s="1"/>
  <c r="R390" i="1"/>
  <c r="S415" i="3" s="1"/>
  <c r="S390" i="1"/>
  <c r="Q415" i="3" s="1"/>
  <c r="AC415" i="3" s="1"/>
  <c r="P391" i="1"/>
  <c r="T391" i="1" s="1"/>
  <c r="O416" i="3" s="1"/>
  <c r="Q391" i="1"/>
  <c r="U416" i="3" s="1"/>
  <c r="R391" i="1"/>
  <c r="S416" i="3" s="1"/>
  <c r="S391" i="1"/>
  <c r="Q416" i="3" s="1"/>
  <c r="AC416" i="3" s="1"/>
  <c r="P392" i="1"/>
  <c r="T392" i="1" s="1"/>
  <c r="O417" i="3" s="1"/>
  <c r="Q392" i="1"/>
  <c r="U417" i="3" s="1"/>
  <c r="R392" i="1"/>
  <c r="S417" i="3" s="1"/>
  <c r="S392" i="1"/>
  <c r="Q417" i="3" s="1"/>
  <c r="AC417" i="3" s="1"/>
  <c r="P393" i="1"/>
  <c r="Q393" i="1"/>
  <c r="U418" i="3" s="1"/>
  <c r="R393" i="1"/>
  <c r="S418" i="3" s="1"/>
  <c r="S393" i="1"/>
  <c r="Q418" i="3" s="1"/>
  <c r="AC418" i="3" s="1"/>
  <c r="P394" i="1"/>
  <c r="T394" i="1" s="1"/>
  <c r="O419" i="3" s="1"/>
  <c r="Q394" i="1"/>
  <c r="U419" i="3" s="1"/>
  <c r="R394" i="1"/>
  <c r="S419" i="3" s="1"/>
  <c r="S394" i="1"/>
  <c r="Q419" i="3" s="1"/>
  <c r="AC419" i="3" s="1"/>
  <c r="P395" i="1"/>
  <c r="Q395" i="1"/>
  <c r="U420" i="3" s="1"/>
  <c r="R395" i="1"/>
  <c r="S420" i="3" s="1"/>
  <c r="S395" i="1"/>
  <c r="Q420" i="3" s="1"/>
  <c r="AC420" i="3" s="1"/>
  <c r="P396" i="1"/>
  <c r="T396" i="1" s="1"/>
  <c r="O421" i="3" s="1"/>
  <c r="Q396" i="1"/>
  <c r="U421" i="3" s="1"/>
  <c r="R396" i="1"/>
  <c r="S421" i="3" s="1"/>
  <c r="S396" i="1"/>
  <c r="Q421" i="3" s="1"/>
  <c r="AC421" i="3" s="1"/>
  <c r="P397" i="1"/>
  <c r="Q397" i="1"/>
  <c r="U422" i="3" s="1"/>
  <c r="R397" i="1"/>
  <c r="S422" i="3" s="1"/>
  <c r="S397" i="1"/>
  <c r="Q422" i="3" s="1"/>
  <c r="AC422" i="3" s="1"/>
  <c r="P398" i="1"/>
  <c r="T398" i="1" s="1"/>
  <c r="O423" i="3" s="1"/>
  <c r="Q398" i="1"/>
  <c r="U423" i="3" s="1"/>
  <c r="R398" i="1"/>
  <c r="S423" i="3" s="1"/>
  <c r="S398" i="1"/>
  <c r="Q423" i="3" s="1"/>
  <c r="AC423" i="3" s="1"/>
  <c r="P399" i="1"/>
  <c r="Q399" i="1"/>
  <c r="U424" i="3" s="1"/>
  <c r="R399" i="1"/>
  <c r="S424" i="3" s="1"/>
  <c r="S399" i="1"/>
  <c r="Q424" i="3" s="1"/>
  <c r="AC424" i="3" s="1"/>
  <c r="P400" i="1"/>
  <c r="Q400" i="1"/>
  <c r="U425" i="3" s="1"/>
  <c r="R400" i="1"/>
  <c r="S425" i="3" s="1"/>
  <c r="S400" i="1"/>
  <c r="Q425" i="3" s="1"/>
  <c r="AC425" i="3" s="1"/>
  <c r="P401" i="1"/>
  <c r="Q401" i="1"/>
  <c r="U426" i="3" s="1"/>
  <c r="R401" i="1"/>
  <c r="S426" i="3" s="1"/>
  <c r="S401" i="1"/>
  <c r="Q426" i="3" s="1"/>
  <c r="AC426" i="3" s="1"/>
  <c r="P402" i="1"/>
  <c r="Q402" i="1"/>
  <c r="U427" i="3" s="1"/>
  <c r="R402" i="1"/>
  <c r="S427" i="3" s="1"/>
  <c r="S402" i="1"/>
  <c r="Q427" i="3" s="1"/>
  <c r="AC427" i="3" s="1"/>
  <c r="P403" i="1"/>
  <c r="T403" i="1" s="1"/>
  <c r="O428" i="3" s="1"/>
  <c r="Q403" i="1"/>
  <c r="U428" i="3" s="1"/>
  <c r="R403" i="1"/>
  <c r="S428" i="3" s="1"/>
  <c r="S403" i="1"/>
  <c r="Q428" i="3" s="1"/>
  <c r="AC428" i="3" s="1"/>
  <c r="P404" i="1"/>
  <c r="T404" i="1" s="1"/>
  <c r="O429" i="3" s="1"/>
  <c r="Q404" i="1"/>
  <c r="U429" i="3" s="1"/>
  <c r="R404" i="1"/>
  <c r="S429" i="3" s="1"/>
  <c r="S404" i="1"/>
  <c r="Q429" i="3" s="1"/>
  <c r="AC429" i="3" s="1"/>
  <c r="P405" i="1"/>
  <c r="Q405" i="1"/>
  <c r="U430" i="3" s="1"/>
  <c r="R405" i="1"/>
  <c r="S430" i="3" s="1"/>
  <c r="S405" i="1"/>
  <c r="Q430" i="3" s="1"/>
  <c r="AC430" i="3" s="1"/>
  <c r="P406" i="1"/>
  <c r="Q406" i="1"/>
  <c r="U431" i="3" s="1"/>
  <c r="R406" i="1"/>
  <c r="S431" i="3" s="1"/>
  <c r="S406" i="1"/>
  <c r="Q431" i="3" s="1"/>
  <c r="AC431" i="3" s="1"/>
  <c r="P407" i="1"/>
  <c r="Q407" i="1"/>
  <c r="U432" i="3" s="1"/>
  <c r="R407" i="1"/>
  <c r="S432" i="3" s="1"/>
  <c r="S407" i="1"/>
  <c r="Q432" i="3" s="1"/>
  <c r="AC432" i="3" s="1"/>
  <c r="P408" i="1"/>
  <c r="Q408" i="1"/>
  <c r="U433" i="3" s="1"/>
  <c r="R408" i="1"/>
  <c r="S433" i="3" s="1"/>
  <c r="S408" i="1"/>
  <c r="Q433" i="3" s="1"/>
  <c r="AC433" i="3" s="1"/>
  <c r="P409" i="1"/>
  <c r="Q409" i="1"/>
  <c r="U434" i="3" s="1"/>
  <c r="R409" i="1"/>
  <c r="S434" i="3" s="1"/>
  <c r="S409" i="1"/>
  <c r="Q434" i="3" s="1"/>
  <c r="AC434" i="3" s="1"/>
  <c r="P410" i="1"/>
  <c r="T410" i="1" s="1"/>
  <c r="O435" i="3" s="1"/>
  <c r="Q410" i="1"/>
  <c r="U435" i="3" s="1"/>
  <c r="R410" i="1"/>
  <c r="S435" i="3" s="1"/>
  <c r="S410" i="1"/>
  <c r="Q435" i="3" s="1"/>
  <c r="AC435" i="3" s="1"/>
  <c r="P411" i="1"/>
  <c r="N436" i="3" s="1"/>
  <c r="Q411" i="1"/>
  <c r="U436" i="3" s="1"/>
  <c r="R411" i="1"/>
  <c r="S436" i="3" s="1"/>
  <c r="S411" i="1"/>
  <c r="P412" i="1"/>
  <c r="Q412" i="1"/>
  <c r="U437" i="3" s="1"/>
  <c r="R412" i="1"/>
  <c r="S437" i="3" s="1"/>
  <c r="S412" i="1"/>
  <c r="Q437" i="3" s="1"/>
  <c r="AC437" i="3" s="1"/>
  <c r="P413" i="1"/>
  <c r="Q413" i="1"/>
  <c r="U438" i="3" s="1"/>
  <c r="R413" i="1"/>
  <c r="S438" i="3" s="1"/>
  <c r="S413" i="1"/>
  <c r="Q438" i="3" s="1"/>
  <c r="AC438" i="3" s="1"/>
  <c r="P414" i="1"/>
  <c r="Q414" i="1"/>
  <c r="U439" i="3" s="1"/>
  <c r="R414" i="1"/>
  <c r="S439" i="3" s="1"/>
  <c r="S414" i="1"/>
  <c r="Q439" i="3" s="1"/>
  <c r="AC439" i="3" s="1"/>
  <c r="P415" i="1"/>
  <c r="Q415" i="1"/>
  <c r="U440" i="3" s="1"/>
  <c r="R415" i="1"/>
  <c r="S440" i="3" s="1"/>
  <c r="S415" i="1"/>
  <c r="Q440" i="3" s="1"/>
  <c r="AC440" i="3" s="1"/>
  <c r="P416" i="1"/>
  <c r="T416" i="1" s="1"/>
  <c r="O441" i="3" s="1"/>
  <c r="Q416" i="1"/>
  <c r="U441" i="3" s="1"/>
  <c r="R416" i="1"/>
  <c r="S441" i="3" s="1"/>
  <c r="S416" i="1"/>
  <c r="Q441" i="3" s="1"/>
  <c r="AC441" i="3" s="1"/>
  <c r="P417" i="1"/>
  <c r="Q417" i="1"/>
  <c r="U442" i="3" s="1"/>
  <c r="R417" i="1"/>
  <c r="S442" i="3" s="1"/>
  <c r="S417" i="1"/>
  <c r="Q442" i="3" s="1"/>
  <c r="AC442" i="3" s="1"/>
  <c r="P418" i="1"/>
  <c r="Q418" i="1"/>
  <c r="U443" i="3" s="1"/>
  <c r="R418" i="1"/>
  <c r="S443" i="3" s="1"/>
  <c r="S418" i="1"/>
  <c r="Q443" i="3" s="1"/>
  <c r="AC443" i="3" s="1"/>
  <c r="P419" i="1"/>
  <c r="Q419" i="1"/>
  <c r="U444" i="3" s="1"/>
  <c r="R419" i="1"/>
  <c r="S444" i="3" s="1"/>
  <c r="S419" i="1"/>
  <c r="Q444" i="3" s="1"/>
  <c r="AC444" i="3" s="1"/>
  <c r="P420" i="1"/>
  <c r="Q420" i="1"/>
  <c r="U445" i="3" s="1"/>
  <c r="R420" i="1"/>
  <c r="S445" i="3" s="1"/>
  <c r="S420" i="1"/>
  <c r="Q445" i="3" s="1"/>
  <c r="AC445" i="3" s="1"/>
  <c r="P421" i="1"/>
  <c r="Q421" i="1"/>
  <c r="U446" i="3" s="1"/>
  <c r="R421" i="1"/>
  <c r="S446" i="3" s="1"/>
  <c r="S421" i="1"/>
  <c r="Q446" i="3" s="1"/>
  <c r="AC446" i="3" s="1"/>
  <c r="P422" i="1"/>
  <c r="T422" i="1" s="1"/>
  <c r="O447" i="3" s="1"/>
  <c r="Q422" i="1"/>
  <c r="U447" i="3" s="1"/>
  <c r="R422" i="1"/>
  <c r="S447" i="3" s="1"/>
  <c r="S422" i="1"/>
  <c r="Q447" i="3" s="1"/>
  <c r="AC447" i="3" s="1"/>
  <c r="P423" i="1"/>
  <c r="Q423" i="1"/>
  <c r="U448" i="3" s="1"/>
  <c r="R423" i="1"/>
  <c r="S448" i="3" s="1"/>
  <c r="S423" i="1"/>
  <c r="Q448" i="3" s="1"/>
  <c r="AC448" i="3" s="1"/>
  <c r="P424" i="1"/>
  <c r="T424" i="1" s="1"/>
  <c r="O449" i="3" s="1"/>
  <c r="Q424" i="1"/>
  <c r="U449" i="3" s="1"/>
  <c r="R424" i="1"/>
  <c r="S449" i="3" s="1"/>
  <c r="S424" i="1"/>
  <c r="Q449" i="3" s="1"/>
  <c r="AC449" i="3" s="1"/>
  <c r="P425" i="1"/>
  <c r="Q425" i="1"/>
  <c r="U450" i="3" s="1"/>
  <c r="R425" i="1"/>
  <c r="S450" i="3" s="1"/>
  <c r="S425" i="1"/>
  <c r="Q450" i="3" s="1"/>
  <c r="AC450" i="3" s="1"/>
  <c r="P426" i="1"/>
  <c r="Q426" i="1"/>
  <c r="U451" i="3" s="1"/>
  <c r="R426" i="1"/>
  <c r="S451" i="3" s="1"/>
  <c r="S426" i="1"/>
  <c r="Q451" i="3" s="1"/>
  <c r="AC451" i="3" s="1"/>
  <c r="P427" i="1"/>
  <c r="Q427" i="1"/>
  <c r="U452" i="3" s="1"/>
  <c r="R427" i="1"/>
  <c r="S452" i="3" s="1"/>
  <c r="S427" i="1"/>
  <c r="Q452" i="3" s="1"/>
  <c r="AC452" i="3" s="1"/>
  <c r="P428" i="1"/>
  <c r="T428" i="1" s="1"/>
  <c r="O453" i="3" s="1"/>
  <c r="Q428" i="1"/>
  <c r="U453" i="3" s="1"/>
  <c r="R428" i="1"/>
  <c r="S453" i="3" s="1"/>
  <c r="S428" i="1"/>
  <c r="Q453" i="3" s="1"/>
  <c r="AC453" i="3" s="1"/>
  <c r="P429" i="1"/>
  <c r="N454" i="3" s="1"/>
  <c r="Q429" i="1"/>
  <c r="U454" i="3" s="1"/>
  <c r="R429" i="1"/>
  <c r="S454" i="3" s="1"/>
  <c r="S429" i="1"/>
  <c r="Q454" i="3" s="1"/>
  <c r="AC454" i="3" s="1"/>
  <c r="P430" i="1"/>
  <c r="T430" i="1" s="1"/>
  <c r="O455" i="3" s="1"/>
  <c r="Q430" i="1"/>
  <c r="U455" i="3" s="1"/>
  <c r="R430" i="1"/>
  <c r="S455" i="3" s="1"/>
  <c r="S430" i="1"/>
  <c r="Q455" i="3" s="1"/>
  <c r="AC455" i="3" s="1"/>
  <c r="P431" i="1"/>
  <c r="Q431" i="1"/>
  <c r="U456" i="3" s="1"/>
  <c r="R431" i="1"/>
  <c r="S456" i="3" s="1"/>
  <c r="S431" i="1"/>
  <c r="Q456" i="3" s="1"/>
  <c r="AC456" i="3" s="1"/>
  <c r="P432" i="1"/>
  <c r="T432" i="1" s="1"/>
  <c r="O457" i="3" s="1"/>
  <c r="Q432" i="1"/>
  <c r="U457" i="3" s="1"/>
  <c r="R432" i="1"/>
  <c r="S457" i="3" s="1"/>
  <c r="S432" i="1"/>
  <c r="Q457" i="3" s="1"/>
  <c r="AC457" i="3" s="1"/>
  <c r="P433" i="1"/>
  <c r="Q433" i="1"/>
  <c r="U458" i="3" s="1"/>
  <c r="R433" i="1"/>
  <c r="S458" i="3" s="1"/>
  <c r="S433" i="1"/>
  <c r="Q458" i="3" s="1"/>
  <c r="AC458" i="3" s="1"/>
  <c r="P434" i="1"/>
  <c r="T434" i="1" s="1"/>
  <c r="O459" i="3" s="1"/>
  <c r="Q434" i="1"/>
  <c r="U459" i="3" s="1"/>
  <c r="R434" i="1"/>
  <c r="S459" i="3" s="1"/>
  <c r="S434" i="1"/>
  <c r="Q459" i="3" s="1"/>
  <c r="AC459" i="3" s="1"/>
  <c r="P435" i="1"/>
  <c r="T435" i="1" s="1"/>
  <c r="O460" i="3" s="1"/>
  <c r="Q435" i="1"/>
  <c r="U460" i="3" s="1"/>
  <c r="R435" i="1"/>
  <c r="S460" i="3" s="1"/>
  <c r="S435" i="1"/>
  <c r="Q460" i="3" s="1"/>
  <c r="AC460" i="3" s="1"/>
  <c r="P436" i="1"/>
  <c r="Q436" i="1"/>
  <c r="U461" i="3" s="1"/>
  <c r="R436" i="1"/>
  <c r="S461" i="3" s="1"/>
  <c r="S436" i="1"/>
  <c r="Q461" i="3" s="1"/>
  <c r="AC461" i="3" s="1"/>
  <c r="P437" i="1"/>
  <c r="Q437" i="1"/>
  <c r="U462" i="3" s="1"/>
  <c r="R437" i="1"/>
  <c r="S462" i="3" s="1"/>
  <c r="S437" i="1"/>
  <c r="Q462" i="3" s="1"/>
  <c r="AC462" i="3" s="1"/>
  <c r="P438" i="1"/>
  <c r="T438" i="1" s="1"/>
  <c r="O463" i="3" s="1"/>
  <c r="Q438" i="1"/>
  <c r="U463" i="3" s="1"/>
  <c r="R438" i="1"/>
  <c r="S463" i="3" s="1"/>
  <c r="S438" i="1"/>
  <c r="Q463" i="3" s="1"/>
  <c r="AC463" i="3" s="1"/>
  <c r="P439" i="1"/>
  <c r="T439" i="1" s="1"/>
  <c r="O464" i="3" s="1"/>
  <c r="Q439" i="1"/>
  <c r="U464" i="3" s="1"/>
  <c r="R439" i="1"/>
  <c r="S464" i="3" s="1"/>
  <c r="S439" i="1"/>
  <c r="Q464" i="3" s="1"/>
  <c r="AC464" i="3" s="1"/>
  <c r="P440" i="1"/>
  <c r="Q440" i="1"/>
  <c r="U465" i="3" s="1"/>
  <c r="R440" i="1"/>
  <c r="S465" i="3" s="1"/>
  <c r="S440" i="1"/>
  <c r="Q465" i="3" s="1"/>
  <c r="AC465" i="3" s="1"/>
  <c r="P441" i="1"/>
  <c r="T441" i="1" s="1"/>
  <c r="O466" i="3" s="1"/>
  <c r="Q441" i="1"/>
  <c r="U466" i="3" s="1"/>
  <c r="R441" i="1"/>
  <c r="S466" i="3" s="1"/>
  <c r="S441" i="1"/>
  <c r="Q466" i="3" s="1"/>
  <c r="AC466" i="3" s="1"/>
  <c r="P442" i="1"/>
  <c r="T442" i="1" s="1"/>
  <c r="O467" i="3" s="1"/>
  <c r="Q442" i="1"/>
  <c r="U467" i="3" s="1"/>
  <c r="R442" i="1"/>
  <c r="S467" i="3" s="1"/>
  <c r="S442" i="1"/>
  <c r="Q467" i="3" s="1"/>
  <c r="AC467" i="3" s="1"/>
  <c r="P443" i="1"/>
  <c r="T443" i="1" s="1"/>
  <c r="O468" i="3" s="1"/>
  <c r="Q443" i="1"/>
  <c r="U468" i="3" s="1"/>
  <c r="R443" i="1"/>
  <c r="S468" i="3" s="1"/>
  <c r="S443" i="1"/>
  <c r="Q468" i="3" s="1"/>
  <c r="AC468" i="3" s="1"/>
  <c r="P444" i="1"/>
  <c r="Q444" i="1"/>
  <c r="U469" i="3" s="1"/>
  <c r="R444" i="1"/>
  <c r="S469" i="3" s="1"/>
  <c r="S444" i="1"/>
  <c r="Q469" i="3" s="1"/>
  <c r="AC469" i="3" s="1"/>
  <c r="P445" i="1"/>
  <c r="T445" i="1" s="1"/>
  <c r="O470" i="3" s="1"/>
  <c r="Q445" i="1"/>
  <c r="U470" i="3" s="1"/>
  <c r="R445" i="1"/>
  <c r="S470" i="3" s="1"/>
  <c r="S445" i="1"/>
  <c r="Q470" i="3" s="1"/>
  <c r="AC470" i="3" s="1"/>
  <c r="P446" i="1"/>
  <c r="T446" i="1" s="1"/>
  <c r="O471" i="3" s="1"/>
  <c r="Q446" i="1"/>
  <c r="U471" i="3" s="1"/>
  <c r="R446" i="1"/>
  <c r="S471" i="3" s="1"/>
  <c r="S446" i="1"/>
  <c r="Q471" i="3" s="1"/>
  <c r="AC471" i="3" s="1"/>
  <c r="P447" i="1"/>
  <c r="T447" i="1" s="1"/>
  <c r="O472" i="3" s="1"/>
  <c r="Q447" i="1"/>
  <c r="U472" i="3" s="1"/>
  <c r="R447" i="1"/>
  <c r="S472" i="3" s="1"/>
  <c r="S447" i="1"/>
  <c r="Q472" i="3" s="1"/>
  <c r="AC472" i="3" s="1"/>
  <c r="P448" i="1"/>
  <c r="T448" i="1" s="1"/>
  <c r="O473" i="3" s="1"/>
  <c r="Q448" i="1"/>
  <c r="U473" i="3" s="1"/>
  <c r="R448" i="1"/>
  <c r="S473" i="3" s="1"/>
  <c r="S448" i="1"/>
  <c r="Q473" i="3" s="1"/>
  <c r="AC473" i="3" s="1"/>
  <c r="P449" i="1"/>
  <c r="Q449" i="1"/>
  <c r="U474" i="3" s="1"/>
  <c r="R449" i="1"/>
  <c r="S474" i="3" s="1"/>
  <c r="S449" i="1"/>
  <c r="Q474" i="3" s="1"/>
  <c r="AC474" i="3" s="1"/>
  <c r="P450" i="1"/>
  <c r="T450" i="1" s="1"/>
  <c r="O475" i="3" s="1"/>
  <c r="Q450" i="1"/>
  <c r="U475" i="3" s="1"/>
  <c r="R450" i="1"/>
  <c r="S475" i="3" s="1"/>
  <c r="S450" i="1"/>
  <c r="Q475" i="3" s="1"/>
  <c r="AC475" i="3" s="1"/>
  <c r="P451" i="1"/>
  <c r="T451" i="1" s="1"/>
  <c r="O476" i="3" s="1"/>
  <c r="Q451" i="1"/>
  <c r="U476" i="3" s="1"/>
  <c r="R451" i="1"/>
  <c r="S476" i="3" s="1"/>
  <c r="S451" i="1"/>
  <c r="Q476" i="3" s="1"/>
  <c r="AC476" i="3" s="1"/>
  <c r="P452" i="1"/>
  <c r="Q452" i="1"/>
  <c r="U477" i="3" s="1"/>
  <c r="R452" i="1"/>
  <c r="S477" i="3" s="1"/>
  <c r="S452" i="1"/>
  <c r="Q477" i="3" s="1"/>
  <c r="AC477" i="3" s="1"/>
  <c r="P453" i="1"/>
  <c r="Q453" i="1"/>
  <c r="U478" i="3" s="1"/>
  <c r="R453" i="1"/>
  <c r="S478" i="3" s="1"/>
  <c r="S453" i="1"/>
  <c r="Q478" i="3" s="1"/>
  <c r="AC478" i="3" s="1"/>
  <c r="P454" i="1"/>
  <c r="T454" i="1" s="1"/>
  <c r="O479" i="3" s="1"/>
  <c r="Q454" i="1"/>
  <c r="R454" i="1"/>
  <c r="S479" i="3" s="1"/>
  <c r="S454" i="1"/>
  <c r="Q479" i="3" s="1"/>
  <c r="AC479" i="3" s="1"/>
  <c r="P455" i="1"/>
  <c r="T455" i="1" s="1"/>
  <c r="O480" i="3" s="1"/>
  <c r="Q455" i="1"/>
  <c r="U480" i="3" s="1"/>
  <c r="R455" i="1"/>
  <c r="S480" i="3" s="1"/>
  <c r="S455" i="1"/>
  <c r="Q480" i="3" s="1"/>
  <c r="AC480" i="3" s="1"/>
  <c r="P456" i="1"/>
  <c r="Q456" i="1"/>
  <c r="U481" i="3" s="1"/>
  <c r="R456" i="1"/>
  <c r="S481" i="3" s="1"/>
  <c r="S456" i="1"/>
  <c r="Q481" i="3" s="1"/>
  <c r="AC481" i="3" s="1"/>
  <c r="P457" i="1"/>
  <c r="T457" i="1" s="1"/>
  <c r="O482" i="3" s="1"/>
  <c r="Q457" i="1"/>
  <c r="U482" i="3" s="1"/>
  <c r="R457" i="1"/>
  <c r="S482" i="3" s="1"/>
  <c r="S457" i="1"/>
  <c r="Q482" i="3" s="1"/>
  <c r="AC482" i="3" s="1"/>
  <c r="P458" i="1"/>
  <c r="T458" i="1" s="1"/>
  <c r="O483" i="3" s="1"/>
  <c r="Q458" i="1"/>
  <c r="U483" i="3" s="1"/>
  <c r="R458" i="1"/>
  <c r="S483" i="3" s="1"/>
  <c r="S458" i="1"/>
  <c r="Q483" i="3" s="1"/>
  <c r="AC483" i="3" s="1"/>
  <c r="P459" i="1"/>
  <c r="T459" i="1" s="1"/>
  <c r="O484" i="3" s="1"/>
  <c r="Q459" i="1"/>
  <c r="U484" i="3" s="1"/>
  <c r="R459" i="1"/>
  <c r="S484" i="3" s="1"/>
  <c r="S459" i="1"/>
  <c r="Q484" i="3" s="1"/>
  <c r="AC484" i="3" s="1"/>
  <c r="P460" i="1"/>
  <c r="Q460" i="1"/>
  <c r="U485" i="3" s="1"/>
  <c r="R460" i="1"/>
  <c r="S485" i="3" s="1"/>
  <c r="S460" i="1"/>
  <c r="Q485" i="3" s="1"/>
  <c r="AC485" i="3" s="1"/>
  <c r="P461" i="1"/>
  <c r="T461" i="1" s="1"/>
  <c r="O486" i="3" s="1"/>
  <c r="Q461" i="1"/>
  <c r="U486" i="3" s="1"/>
  <c r="R461" i="1"/>
  <c r="S486" i="3" s="1"/>
  <c r="S461" i="1"/>
  <c r="Q486" i="3" s="1"/>
  <c r="AC486" i="3" s="1"/>
  <c r="P462" i="1"/>
  <c r="T462" i="1" s="1"/>
  <c r="O487" i="3" s="1"/>
  <c r="Q462" i="1"/>
  <c r="U487" i="3" s="1"/>
  <c r="R462" i="1"/>
  <c r="S487" i="3" s="1"/>
  <c r="S462" i="1"/>
  <c r="Q487" i="3" s="1"/>
  <c r="AC487" i="3" s="1"/>
  <c r="P463" i="1"/>
  <c r="Q463" i="1"/>
  <c r="U488" i="3" s="1"/>
  <c r="R463" i="1"/>
  <c r="S488" i="3" s="1"/>
  <c r="S463" i="1"/>
  <c r="Q488" i="3" s="1"/>
  <c r="AC488" i="3" s="1"/>
  <c r="P464" i="1"/>
  <c r="T464" i="1" s="1"/>
  <c r="O489" i="3" s="1"/>
  <c r="Q464" i="1"/>
  <c r="U489" i="3" s="1"/>
  <c r="R464" i="1"/>
  <c r="S489" i="3" s="1"/>
  <c r="S464" i="1"/>
  <c r="Q489" i="3" s="1"/>
  <c r="AC489" i="3" s="1"/>
  <c r="P465" i="1"/>
  <c r="T465" i="1" s="1"/>
  <c r="O490" i="3" s="1"/>
  <c r="Q465" i="1"/>
  <c r="U490" i="3" s="1"/>
  <c r="R465" i="1"/>
  <c r="S490" i="3" s="1"/>
  <c r="S465" i="1"/>
  <c r="Q490" i="3" s="1"/>
  <c r="AC490" i="3" s="1"/>
  <c r="P466" i="1"/>
  <c r="Q466" i="1"/>
  <c r="U491" i="3" s="1"/>
  <c r="R466" i="1"/>
  <c r="S491" i="3" s="1"/>
  <c r="S466" i="1"/>
  <c r="Q491" i="3" s="1"/>
  <c r="AC491" i="3" s="1"/>
  <c r="P467" i="1"/>
  <c r="Q467" i="1"/>
  <c r="U492" i="3" s="1"/>
  <c r="R467" i="1"/>
  <c r="S492" i="3" s="1"/>
  <c r="S467" i="1"/>
  <c r="Q492" i="3" s="1"/>
  <c r="AC492" i="3" s="1"/>
  <c r="P468" i="1"/>
  <c r="T468" i="1" s="1"/>
  <c r="O493" i="3" s="1"/>
  <c r="Q468" i="1"/>
  <c r="U493" i="3" s="1"/>
  <c r="R468" i="1"/>
  <c r="S493" i="3" s="1"/>
  <c r="S468" i="1"/>
  <c r="Q493" i="3" s="1"/>
  <c r="AC493" i="3" s="1"/>
  <c r="P469" i="1"/>
  <c r="T469" i="1" s="1"/>
  <c r="O494" i="3" s="1"/>
  <c r="Q469" i="1"/>
  <c r="U494" i="3" s="1"/>
  <c r="R469" i="1"/>
  <c r="S494" i="3" s="1"/>
  <c r="S469" i="1"/>
  <c r="Q494" i="3" s="1"/>
  <c r="AC494" i="3" s="1"/>
  <c r="P470" i="1"/>
  <c r="Q470" i="1"/>
  <c r="U495" i="3" s="1"/>
  <c r="R470" i="1"/>
  <c r="S495" i="3" s="1"/>
  <c r="S470" i="1"/>
  <c r="Q495" i="3" s="1"/>
  <c r="AC495" i="3" s="1"/>
  <c r="P471" i="1"/>
  <c r="T471" i="1" s="1"/>
  <c r="O496" i="3" s="1"/>
  <c r="Q471" i="1"/>
  <c r="U496" i="3" s="1"/>
  <c r="R471" i="1"/>
  <c r="S496" i="3" s="1"/>
  <c r="S471" i="1"/>
  <c r="Q496" i="3" s="1"/>
  <c r="AC496" i="3" s="1"/>
  <c r="P472" i="1"/>
  <c r="T472" i="1" s="1"/>
  <c r="O497" i="3" s="1"/>
  <c r="Q472" i="1"/>
  <c r="U497" i="3" s="1"/>
  <c r="R472" i="1"/>
  <c r="S497" i="3" s="1"/>
  <c r="S472" i="1"/>
  <c r="Q497" i="3" s="1"/>
  <c r="AC497" i="3" s="1"/>
  <c r="P473" i="1"/>
  <c r="Q473" i="1"/>
  <c r="U498" i="3" s="1"/>
  <c r="R473" i="1"/>
  <c r="S498" i="3" s="1"/>
  <c r="S473" i="1"/>
  <c r="Q498" i="3" s="1"/>
  <c r="AC498" i="3" s="1"/>
  <c r="P474" i="1"/>
  <c r="Q474" i="1"/>
  <c r="U499" i="3" s="1"/>
  <c r="R474" i="1"/>
  <c r="S499" i="3" s="1"/>
  <c r="S474" i="1"/>
  <c r="Q499" i="3" s="1"/>
  <c r="AC499" i="3" s="1"/>
  <c r="P475" i="1"/>
  <c r="Q475" i="1"/>
  <c r="U500" i="3" s="1"/>
  <c r="R475" i="1"/>
  <c r="S500" i="3" s="1"/>
  <c r="S475" i="1"/>
  <c r="Q500" i="3" s="1"/>
  <c r="AC500" i="3" s="1"/>
  <c r="P476" i="1"/>
  <c r="T476" i="1" s="1"/>
  <c r="O501" i="3" s="1"/>
  <c r="Q476" i="1"/>
  <c r="U501" i="3" s="1"/>
  <c r="R476" i="1"/>
  <c r="S501" i="3" s="1"/>
  <c r="S476" i="1"/>
  <c r="Q501" i="3" s="1"/>
  <c r="AC501" i="3" s="1"/>
  <c r="P477" i="1"/>
  <c r="Q477" i="1"/>
  <c r="U502" i="3" s="1"/>
  <c r="R477" i="1"/>
  <c r="S502" i="3" s="1"/>
  <c r="S477" i="1"/>
  <c r="Q502" i="3" s="1"/>
  <c r="AC502" i="3" s="1"/>
  <c r="P478" i="1"/>
  <c r="T478" i="1" s="1"/>
  <c r="O503" i="3" s="1"/>
  <c r="Q478" i="1"/>
  <c r="U503" i="3" s="1"/>
  <c r="R478" i="1"/>
  <c r="S503" i="3" s="1"/>
  <c r="S478" i="1"/>
  <c r="Q503" i="3" s="1"/>
  <c r="AC503" i="3" s="1"/>
  <c r="P479" i="1"/>
  <c r="T479" i="1" s="1"/>
  <c r="O504" i="3" s="1"/>
  <c r="Q479" i="1"/>
  <c r="U504" i="3" s="1"/>
  <c r="R479" i="1"/>
  <c r="S504" i="3" s="1"/>
  <c r="S479" i="1"/>
  <c r="Q504" i="3" s="1"/>
  <c r="AC504" i="3" s="1"/>
  <c r="P480" i="1"/>
  <c r="T480" i="1" s="1"/>
  <c r="O505" i="3" s="1"/>
  <c r="Q480" i="1"/>
  <c r="U505" i="3" s="1"/>
  <c r="R480" i="1"/>
  <c r="S505" i="3" s="1"/>
  <c r="S480" i="1"/>
  <c r="Q505" i="3" s="1"/>
  <c r="AC505" i="3" s="1"/>
  <c r="P481" i="1"/>
  <c r="T481" i="1" s="1"/>
  <c r="O506" i="3" s="1"/>
  <c r="Q481" i="1"/>
  <c r="U506" i="3" s="1"/>
  <c r="R481" i="1"/>
  <c r="S506" i="3" s="1"/>
  <c r="S481" i="1"/>
  <c r="Q506" i="3" s="1"/>
  <c r="AC506" i="3" s="1"/>
  <c r="P482" i="1"/>
  <c r="T482" i="1" s="1"/>
  <c r="O507" i="3" s="1"/>
  <c r="Q482" i="1"/>
  <c r="U507" i="3" s="1"/>
  <c r="R482" i="1"/>
  <c r="S507" i="3" s="1"/>
  <c r="S482" i="1"/>
  <c r="Q507" i="3" s="1"/>
  <c r="AC507" i="3" s="1"/>
  <c r="P483" i="1"/>
  <c r="T483" i="1" s="1"/>
  <c r="O508" i="3" s="1"/>
  <c r="Q483" i="1"/>
  <c r="U508" i="3" s="1"/>
  <c r="R483" i="1"/>
  <c r="S508" i="3" s="1"/>
  <c r="S483" i="1"/>
  <c r="Q508" i="3" s="1"/>
  <c r="AC508" i="3" s="1"/>
  <c r="P484" i="1"/>
  <c r="Q484" i="1"/>
  <c r="U509" i="3" s="1"/>
  <c r="R484" i="1"/>
  <c r="S509" i="3" s="1"/>
  <c r="S484" i="1"/>
  <c r="Q509" i="3" s="1"/>
  <c r="AC509" i="3" s="1"/>
  <c r="P485" i="1"/>
  <c r="T485" i="1" s="1"/>
  <c r="O510" i="3" s="1"/>
  <c r="Q485" i="1"/>
  <c r="U510" i="3" s="1"/>
  <c r="R485" i="1"/>
  <c r="S510" i="3" s="1"/>
  <c r="S485" i="1"/>
  <c r="Q510" i="3" s="1"/>
  <c r="AC510" i="3" s="1"/>
  <c r="P486" i="1"/>
  <c r="T486" i="1" s="1"/>
  <c r="O511" i="3" s="1"/>
  <c r="Q486" i="1"/>
  <c r="U511" i="3" s="1"/>
  <c r="R486" i="1"/>
  <c r="S511" i="3" s="1"/>
  <c r="S486" i="1"/>
  <c r="Q511" i="3" s="1"/>
  <c r="AC511" i="3" s="1"/>
  <c r="P487" i="1"/>
  <c r="T487" i="1" s="1"/>
  <c r="O512" i="3" s="1"/>
  <c r="Q487" i="1"/>
  <c r="U512" i="3" s="1"/>
  <c r="R487" i="1"/>
  <c r="S512" i="3" s="1"/>
  <c r="S487" i="1"/>
  <c r="Q512" i="3" s="1"/>
  <c r="AC512" i="3" s="1"/>
  <c r="P488" i="1"/>
  <c r="Q488" i="1"/>
  <c r="U513" i="3" s="1"/>
  <c r="R488" i="1"/>
  <c r="S513" i="3" s="1"/>
  <c r="S488" i="1"/>
  <c r="Q513" i="3" s="1"/>
  <c r="AC513" i="3" s="1"/>
  <c r="P489" i="1"/>
  <c r="T489" i="1" s="1"/>
  <c r="O514" i="3" s="1"/>
  <c r="Q489" i="1"/>
  <c r="U514" i="3" s="1"/>
  <c r="R489" i="1"/>
  <c r="S514" i="3" s="1"/>
  <c r="S489" i="1"/>
  <c r="Q514" i="3" s="1"/>
  <c r="AC514" i="3" s="1"/>
  <c r="P490" i="1"/>
  <c r="T490" i="1" s="1"/>
  <c r="O515" i="3" s="1"/>
  <c r="Q490" i="1"/>
  <c r="U515" i="3" s="1"/>
  <c r="R490" i="1"/>
  <c r="S515" i="3" s="1"/>
  <c r="S490" i="1"/>
  <c r="Q515" i="3" s="1"/>
  <c r="AC515" i="3" s="1"/>
  <c r="P491" i="1"/>
  <c r="Q491" i="1"/>
  <c r="U516" i="3" s="1"/>
  <c r="R491" i="1"/>
  <c r="S516" i="3" s="1"/>
  <c r="S491" i="1"/>
  <c r="Q516" i="3" s="1"/>
  <c r="AC516" i="3" s="1"/>
  <c r="P492" i="1"/>
  <c r="T492" i="1" s="1"/>
  <c r="O517" i="3" s="1"/>
  <c r="Q492" i="1"/>
  <c r="U517" i="3" s="1"/>
  <c r="R492" i="1"/>
  <c r="S517" i="3" s="1"/>
  <c r="S492" i="1"/>
  <c r="Q517" i="3" s="1"/>
  <c r="AC517" i="3" s="1"/>
  <c r="P493" i="1"/>
  <c r="Q493" i="1"/>
  <c r="U518" i="3" s="1"/>
  <c r="R493" i="1"/>
  <c r="S518" i="3" s="1"/>
  <c r="S493" i="1"/>
  <c r="Q518" i="3" s="1"/>
  <c r="AC518" i="3" s="1"/>
  <c r="P494" i="1"/>
  <c r="T494" i="1" s="1"/>
  <c r="O519" i="3" s="1"/>
  <c r="Q494" i="1"/>
  <c r="U519" i="3" s="1"/>
  <c r="R494" i="1"/>
  <c r="S519" i="3" s="1"/>
  <c r="S494" i="1"/>
  <c r="Q519" i="3" s="1"/>
  <c r="AC519" i="3" s="1"/>
  <c r="H333" i="1"/>
  <c r="I333" i="1"/>
  <c r="M358" i="3" s="1"/>
  <c r="J333" i="1"/>
  <c r="K358" i="3" s="1"/>
  <c r="K333" i="1"/>
  <c r="I358" i="3" s="1"/>
  <c r="H334" i="1"/>
  <c r="L334" i="1" s="1"/>
  <c r="G359" i="3" s="1"/>
  <c r="I334" i="1"/>
  <c r="M359" i="3" s="1"/>
  <c r="J334" i="1"/>
  <c r="K359" i="3" s="1"/>
  <c r="K334" i="1"/>
  <c r="I359" i="3" s="1"/>
  <c r="H335" i="1"/>
  <c r="I335" i="1"/>
  <c r="M360" i="3" s="1"/>
  <c r="J335" i="1"/>
  <c r="K360" i="3" s="1"/>
  <c r="K335" i="1"/>
  <c r="I360" i="3" s="1"/>
  <c r="H336" i="1"/>
  <c r="L336" i="1" s="1"/>
  <c r="G361" i="3" s="1"/>
  <c r="I336" i="1"/>
  <c r="M361" i="3" s="1"/>
  <c r="J336" i="1"/>
  <c r="K361" i="3" s="1"/>
  <c r="K336" i="1"/>
  <c r="I361" i="3" s="1"/>
  <c r="H337" i="1"/>
  <c r="L337" i="1" s="1"/>
  <c r="G362" i="3" s="1"/>
  <c r="I337" i="1"/>
  <c r="M362" i="3" s="1"/>
  <c r="J337" i="1"/>
  <c r="K362" i="3" s="1"/>
  <c r="K337" i="1"/>
  <c r="I362" i="3" s="1"/>
  <c r="H338" i="1"/>
  <c r="L338" i="1" s="1"/>
  <c r="G363" i="3" s="1"/>
  <c r="I338" i="1"/>
  <c r="M363" i="3" s="1"/>
  <c r="J338" i="1"/>
  <c r="K363" i="3" s="1"/>
  <c r="K338" i="1"/>
  <c r="I363" i="3" s="1"/>
  <c r="H339" i="1"/>
  <c r="L339" i="1" s="1"/>
  <c r="G364" i="3" s="1"/>
  <c r="I339" i="1"/>
  <c r="M364" i="3" s="1"/>
  <c r="J339" i="1"/>
  <c r="K364" i="3" s="1"/>
  <c r="K339" i="1"/>
  <c r="I364" i="3" s="1"/>
  <c r="H340" i="1"/>
  <c r="L340" i="1" s="1"/>
  <c r="G365" i="3" s="1"/>
  <c r="I340" i="1"/>
  <c r="M365" i="3" s="1"/>
  <c r="J340" i="1"/>
  <c r="K365" i="3" s="1"/>
  <c r="K340" i="1"/>
  <c r="I365" i="3" s="1"/>
  <c r="H341" i="1"/>
  <c r="L341" i="1" s="1"/>
  <c r="G366" i="3" s="1"/>
  <c r="I341" i="1"/>
  <c r="M366" i="3" s="1"/>
  <c r="J341" i="1"/>
  <c r="K366" i="3" s="1"/>
  <c r="K341" i="1"/>
  <c r="I366" i="3" s="1"/>
  <c r="H342" i="1"/>
  <c r="L342" i="1" s="1"/>
  <c r="G367" i="3" s="1"/>
  <c r="I342" i="1"/>
  <c r="M367" i="3" s="1"/>
  <c r="J342" i="1"/>
  <c r="K367" i="3" s="1"/>
  <c r="K342" i="1"/>
  <c r="I367" i="3" s="1"/>
  <c r="H343" i="1"/>
  <c r="L343" i="1" s="1"/>
  <c r="G368" i="3" s="1"/>
  <c r="I343" i="1"/>
  <c r="M368" i="3" s="1"/>
  <c r="J343" i="1"/>
  <c r="K368" i="3" s="1"/>
  <c r="K343" i="1"/>
  <c r="I368" i="3" s="1"/>
  <c r="H344" i="1"/>
  <c r="L344" i="1" s="1"/>
  <c r="G369" i="3" s="1"/>
  <c r="I344" i="1"/>
  <c r="M369" i="3" s="1"/>
  <c r="J344" i="1"/>
  <c r="K369" i="3" s="1"/>
  <c r="K344" i="1"/>
  <c r="I369" i="3" s="1"/>
  <c r="H345" i="1"/>
  <c r="L345" i="1" s="1"/>
  <c r="G370" i="3" s="1"/>
  <c r="I345" i="1"/>
  <c r="M370" i="3" s="1"/>
  <c r="J345" i="1"/>
  <c r="K370" i="3" s="1"/>
  <c r="K345" i="1"/>
  <c r="I370" i="3" s="1"/>
  <c r="H346" i="1"/>
  <c r="L346" i="1" s="1"/>
  <c r="G371" i="3" s="1"/>
  <c r="I346" i="1"/>
  <c r="M371" i="3" s="1"/>
  <c r="J346" i="1"/>
  <c r="K371" i="3" s="1"/>
  <c r="K346" i="1"/>
  <c r="I371" i="3" s="1"/>
  <c r="H347" i="1"/>
  <c r="L347" i="1" s="1"/>
  <c r="G372" i="3" s="1"/>
  <c r="I347" i="1"/>
  <c r="M372" i="3" s="1"/>
  <c r="J347" i="1"/>
  <c r="K372" i="3" s="1"/>
  <c r="K347" i="1"/>
  <c r="I372" i="3" s="1"/>
  <c r="H348" i="1"/>
  <c r="L348" i="1" s="1"/>
  <c r="G373" i="3" s="1"/>
  <c r="I348" i="1"/>
  <c r="M373" i="3" s="1"/>
  <c r="J348" i="1"/>
  <c r="K373" i="3" s="1"/>
  <c r="K348" i="1"/>
  <c r="I373" i="3" s="1"/>
  <c r="H349" i="1"/>
  <c r="I349" i="1"/>
  <c r="M374" i="3" s="1"/>
  <c r="J349" i="1"/>
  <c r="K374" i="3" s="1"/>
  <c r="K349" i="1"/>
  <c r="I374" i="3" s="1"/>
  <c r="H350" i="1"/>
  <c r="I350" i="1"/>
  <c r="M375" i="3" s="1"/>
  <c r="J350" i="1"/>
  <c r="K375" i="3" s="1"/>
  <c r="K350" i="1"/>
  <c r="I375" i="3" s="1"/>
  <c r="H351" i="1"/>
  <c r="L351" i="1" s="1"/>
  <c r="G376" i="3" s="1"/>
  <c r="I351" i="1"/>
  <c r="M376" i="3" s="1"/>
  <c r="J351" i="1"/>
  <c r="K376" i="3" s="1"/>
  <c r="K351" i="1"/>
  <c r="I376" i="3" s="1"/>
  <c r="H352" i="1"/>
  <c r="I352" i="1"/>
  <c r="M377" i="3" s="1"/>
  <c r="J352" i="1"/>
  <c r="K377" i="3" s="1"/>
  <c r="K352" i="1"/>
  <c r="I377" i="3" s="1"/>
  <c r="H353" i="1"/>
  <c r="I353" i="1"/>
  <c r="M378" i="3" s="1"/>
  <c r="J353" i="1"/>
  <c r="K378" i="3" s="1"/>
  <c r="K353" i="1"/>
  <c r="I378" i="3" s="1"/>
  <c r="H354" i="1"/>
  <c r="I354" i="1"/>
  <c r="M379" i="3" s="1"/>
  <c r="J354" i="1"/>
  <c r="K379" i="3" s="1"/>
  <c r="K354" i="1"/>
  <c r="I379" i="3" s="1"/>
  <c r="H355" i="1"/>
  <c r="L355" i="1" s="1"/>
  <c r="G380" i="3" s="1"/>
  <c r="I355" i="1"/>
  <c r="M380" i="3" s="1"/>
  <c r="J355" i="1"/>
  <c r="K380" i="3" s="1"/>
  <c r="K355" i="1"/>
  <c r="I380" i="3" s="1"/>
  <c r="H356" i="1"/>
  <c r="I356" i="1"/>
  <c r="M381" i="3" s="1"/>
  <c r="J356" i="1"/>
  <c r="K381" i="3" s="1"/>
  <c r="K356" i="1"/>
  <c r="I381" i="3" s="1"/>
  <c r="H357" i="1"/>
  <c r="I357" i="1"/>
  <c r="M382" i="3" s="1"/>
  <c r="J357" i="1"/>
  <c r="K382" i="3" s="1"/>
  <c r="K357" i="1"/>
  <c r="I382" i="3" s="1"/>
  <c r="H358" i="1"/>
  <c r="I358" i="1"/>
  <c r="M383" i="3" s="1"/>
  <c r="J358" i="1"/>
  <c r="K383" i="3" s="1"/>
  <c r="K358" i="1"/>
  <c r="H359" i="1"/>
  <c r="L359" i="1" s="1"/>
  <c r="G384" i="3" s="1"/>
  <c r="I359" i="1"/>
  <c r="M384" i="3" s="1"/>
  <c r="J359" i="1"/>
  <c r="K384" i="3" s="1"/>
  <c r="K359" i="1"/>
  <c r="I384" i="3" s="1"/>
  <c r="H360" i="1"/>
  <c r="L360" i="1" s="1"/>
  <c r="G385" i="3" s="1"/>
  <c r="I360" i="1"/>
  <c r="M385" i="3" s="1"/>
  <c r="J360" i="1"/>
  <c r="K385" i="3" s="1"/>
  <c r="K360" i="1"/>
  <c r="I385" i="3" s="1"/>
  <c r="H361" i="1"/>
  <c r="I361" i="1"/>
  <c r="M386" i="3" s="1"/>
  <c r="J361" i="1"/>
  <c r="K386" i="3" s="1"/>
  <c r="K361" i="1"/>
  <c r="I386" i="3" s="1"/>
  <c r="H362" i="1"/>
  <c r="L362" i="1" s="1"/>
  <c r="G387" i="3" s="1"/>
  <c r="I362" i="1"/>
  <c r="M387" i="3" s="1"/>
  <c r="J362" i="1"/>
  <c r="K387" i="3" s="1"/>
  <c r="K362" i="1"/>
  <c r="I387" i="3" s="1"/>
  <c r="H363" i="1"/>
  <c r="I363" i="1"/>
  <c r="M388" i="3" s="1"/>
  <c r="J363" i="1"/>
  <c r="K388" i="3" s="1"/>
  <c r="K363" i="1"/>
  <c r="I388" i="3" s="1"/>
  <c r="H364" i="1"/>
  <c r="L364" i="1" s="1"/>
  <c r="G389" i="3" s="1"/>
  <c r="I364" i="1"/>
  <c r="M389" i="3" s="1"/>
  <c r="J364" i="1"/>
  <c r="K389" i="3" s="1"/>
  <c r="K364" i="1"/>
  <c r="I389" i="3" s="1"/>
  <c r="H365" i="1"/>
  <c r="L365" i="1" s="1"/>
  <c r="G390" i="3" s="1"/>
  <c r="I365" i="1"/>
  <c r="M390" i="3" s="1"/>
  <c r="J365" i="1"/>
  <c r="K390" i="3" s="1"/>
  <c r="K365" i="1"/>
  <c r="I390" i="3" s="1"/>
  <c r="H366" i="1"/>
  <c r="L366" i="1" s="1"/>
  <c r="G391" i="3" s="1"/>
  <c r="I366" i="1"/>
  <c r="M391" i="3" s="1"/>
  <c r="J366" i="1"/>
  <c r="K391" i="3" s="1"/>
  <c r="K366" i="1"/>
  <c r="I391" i="3" s="1"/>
  <c r="H367" i="1"/>
  <c r="L367" i="1" s="1"/>
  <c r="G392" i="3" s="1"/>
  <c r="I367" i="1"/>
  <c r="M392" i="3" s="1"/>
  <c r="J367" i="1"/>
  <c r="K392" i="3" s="1"/>
  <c r="K367" i="1"/>
  <c r="I392" i="3" s="1"/>
  <c r="H368" i="1"/>
  <c r="L368" i="1" s="1"/>
  <c r="G393" i="3" s="1"/>
  <c r="I368" i="1"/>
  <c r="M393" i="3" s="1"/>
  <c r="J368" i="1"/>
  <c r="K393" i="3" s="1"/>
  <c r="K368" i="1"/>
  <c r="I393" i="3" s="1"/>
  <c r="H369" i="1"/>
  <c r="L369" i="1" s="1"/>
  <c r="G394" i="3" s="1"/>
  <c r="I369" i="1"/>
  <c r="M394" i="3" s="1"/>
  <c r="J369" i="1"/>
  <c r="K394" i="3" s="1"/>
  <c r="K369" i="1"/>
  <c r="I394" i="3" s="1"/>
  <c r="H370" i="1"/>
  <c r="L370" i="1" s="1"/>
  <c r="G395" i="3" s="1"/>
  <c r="I370" i="1"/>
  <c r="M395" i="3" s="1"/>
  <c r="J370" i="1"/>
  <c r="K395" i="3" s="1"/>
  <c r="K370" i="1"/>
  <c r="I395" i="3" s="1"/>
  <c r="H371" i="1"/>
  <c r="L371" i="1" s="1"/>
  <c r="G396" i="3" s="1"/>
  <c r="I371" i="1"/>
  <c r="M396" i="3" s="1"/>
  <c r="J371" i="1"/>
  <c r="K396" i="3" s="1"/>
  <c r="K371" i="1"/>
  <c r="I396" i="3" s="1"/>
  <c r="H372" i="1"/>
  <c r="L372" i="1" s="1"/>
  <c r="G397" i="3" s="1"/>
  <c r="I372" i="1"/>
  <c r="M397" i="3" s="1"/>
  <c r="J372" i="1"/>
  <c r="K397" i="3" s="1"/>
  <c r="K372" i="1"/>
  <c r="I397" i="3" s="1"/>
  <c r="H373" i="1"/>
  <c r="L373" i="1" s="1"/>
  <c r="G398" i="3" s="1"/>
  <c r="I373" i="1"/>
  <c r="M398" i="3" s="1"/>
  <c r="J373" i="1"/>
  <c r="K398" i="3" s="1"/>
  <c r="K373" i="1"/>
  <c r="I398" i="3" s="1"/>
  <c r="H374" i="1"/>
  <c r="L374" i="1" s="1"/>
  <c r="G399" i="3" s="1"/>
  <c r="I374" i="1"/>
  <c r="M399" i="3" s="1"/>
  <c r="J374" i="1"/>
  <c r="K399" i="3" s="1"/>
  <c r="K374" i="1"/>
  <c r="I399" i="3" s="1"/>
  <c r="H375" i="1"/>
  <c r="L375" i="1" s="1"/>
  <c r="G400" i="3" s="1"/>
  <c r="I375" i="1"/>
  <c r="M400" i="3" s="1"/>
  <c r="J375" i="1"/>
  <c r="K400" i="3" s="1"/>
  <c r="K375" i="1"/>
  <c r="I400" i="3" s="1"/>
  <c r="H376" i="1"/>
  <c r="L376" i="1" s="1"/>
  <c r="G401" i="3" s="1"/>
  <c r="I376" i="1"/>
  <c r="M401" i="3" s="1"/>
  <c r="J376" i="1"/>
  <c r="K401" i="3" s="1"/>
  <c r="K376" i="1"/>
  <c r="I401" i="3" s="1"/>
  <c r="H377" i="1"/>
  <c r="I377" i="1"/>
  <c r="M402" i="3" s="1"/>
  <c r="J377" i="1"/>
  <c r="K402" i="3" s="1"/>
  <c r="K377" i="1"/>
  <c r="I402" i="3" s="1"/>
  <c r="H378" i="1"/>
  <c r="I378" i="1"/>
  <c r="M403" i="3" s="1"/>
  <c r="J378" i="1"/>
  <c r="K403" i="3" s="1"/>
  <c r="K378" i="1"/>
  <c r="I403" i="3" s="1"/>
  <c r="H379" i="1"/>
  <c r="L379" i="1" s="1"/>
  <c r="G404" i="3" s="1"/>
  <c r="I379" i="1"/>
  <c r="M404" i="3" s="1"/>
  <c r="J379" i="1"/>
  <c r="K404" i="3" s="1"/>
  <c r="K379" i="1"/>
  <c r="I404" i="3" s="1"/>
  <c r="H380" i="1"/>
  <c r="L380" i="1" s="1"/>
  <c r="G405" i="3" s="1"/>
  <c r="I380" i="1"/>
  <c r="M405" i="3" s="1"/>
  <c r="J380" i="1"/>
  <c r="K405" i="3" s="1"/>
  <c r="K380" i="1"/>
  <c r="I405" i="3" s="1"/>
  <c r="H381" i="1"/>
  <c r="I381" i="1"/>
  <c r="M406" i="3" s="1"/>
  <c r="J381" i="1"/>
  <c r="K406" i="3" s="1"/>
  <c r="K381" i="1"/>
  <c r="I406" i="3" s="1"/>
  <c r="H382" i="1"/>
  <c r="L382" i="1" s="1"/>
  <c r="G407" i="3" s="1"/>
  <c r="I382" i="1"/>
  <c r="M407" i="3" s="1"/>
  <c r="J382" i="1"/>
  <c r="K407" i="3" s="1"/>
  <c r="K382" i="1"/>
  <c r="I407" i="3" s="1"/>
  <c r="H383" i="1"/>
  <c r="L383" i="1" s="1"/>
  <c r="G408" i="3" s="1"/>
  <c r="I383" i="1"/>
  <c r="M408" i="3" s="1"/>
  <c r="J383" i="1"/>
  <c r="K408" i="3" s="1"/>
  <c r="K383" i="1"/>
  <c r="I408" i="3" s="1"/>
  <c r="H384" i="1"/>
  <c r="I384" i="1"/>
  <c r="M409" i="3" s="1"/>
  <c r="J384" i="1"/>
  <c r="K409" i="3" s="1"/>
  <c r="K384" i="1"/>
  <c r="I409" i="3" s="1"/>
  <c r="H385" i="1"/>
  <c r="I385" i="1"/>
  <c r="M410" i="3" s="1"/>
  <c r="J385" i="1"/>
  <c r="K410" i="3" s="1"/>
  <c r="K385" i="1"/>
  <c r="I410" i="3" s="1"/>
  <c r="H386" i="1"/>
  <c r="I386" i="1"/>
  <c r="M411" i="3" s="1"/>
  <c r="J386" i="1"/>
  <c r="K411" i="3" s="1"/>
  <c r="K386" i="1"/>
  <c r="I411" i="3" s="1"/>
  <c r="H387" i="1"/>
  <c r="I387" i="1"/>
  <c r="M412" i="3" s="1"/>
  <c r="J387" i="1"/>
  <c r="K412" i="3" s="1"/>
  <c r="K387" i="1"/>
  <c r="I412" i="3" s="1"/>
  <c r="H388" i="1"/>
  <c r="L388" i="1" s="1"/>
  <c r="G413" i="3" s="1"/>
  <c r="I388" i="1"/>
  <c r="M413" i="3" s="1"/>
  <c r="J388" i="1"/>
  <c r="K413" i="3" s="1"/>
  <c r="K388" i="1"/>
  <c r="I413" i="3" s="1"/>
  <c r="H389" i="1"/>
  <c r="I389" i="1"/>
  <c r="M414" i="3" s="1"/>
  <c r="J389" i="1"/>
  <c r="K414" i="3" s="1"/>
  <c r="K389" i="1"/>
  <c r="I414" i="3" s="1"/>
  <c r="H390" i="1"/>
  <c r="L390" i="1" s="1"/>
  <c r="G415" i="3" s="1"/>
  <c r="I390" i="1"/>
  <c r="M415" i="3" s="1"/>
  <c r="J390" i="1"/>
  <c r="K415" i="3" s="1"/>
  <c r="K390" i="1"/>
  <c r="I415" i="3" s="1"/>
  <c r="H391" i="1"/>
  <c r="I391" i="1"/>
  <c r="M416" i="3" s="1"/>
  <c r="J391" i="1"/>
  <c r="K416" i="3" s="1"/>
  <c r="K391" i="1"/>
  <c r="I416" i="3" s="1"/>
  <c r="H392" i="1"/>
  <c r="L392" i="1" s="1"/>
  <c r="G417" i="3" s="1"/>
  <c r="I392" i="1"/>
  <c r="M417" i="3" s="1"/>
  <c r="J392" i="1"/>
  <c r="K417" i="3" s="1"/>
  <c r="K392" i="1"/>
  <c r="I417" i="3" s="1"/>
  <c r="H393" i="1"/>
  <c r="L393" i="1" s="1"/>
  <c r="G418" i="3" s="1"/>
  <c r="I393" i="1"/>
  <c r="M418" i="3" s="1"/>
  <c r="J393" i="1"/>
  <c r="K418" i="3" s="1"/>
  <c r="K393" i="1"/>
  <c r="I418" i="3" s="1"/>
  <c r="H394" i="1"/>
  <c r="L394" i="1" s="1"/>
  <c r="G419" i="3" s="1"/>
  <c r="I394" i="1"/>
  <c r="M419" i="3" s="1"/>
  <c r="J394" i="1"/>
  <c r="K419" i="3" s="1"/>
  <c r="K394" i="1"/>
  <c r="I419" i="3" s="1"/>
  <c r="H395" i="1"/>
  <c r="L395" i="1" s="1"/>
  <c r="G420" i="3" s="1"/>
  <c r="I395" i="1"/>
  <c r="M420" i="3" s="1"/>
  <c r="J395" i="1"/>
  <c r="K420" i="3" s="1"/>
  <c r="K395" i="1"/>
  <c r="I420" i="3" s="1"/>
  <c r="H396" i="1"/>
  <c r="L396" i="1" s="1"/>
  <c r="G421" i="3" s="1"/>
  <c r="I396" i="1"/>
  <c r="M421" i="3" s="1"/>
  <c r="J396" i="1"/>
  <c r="K421" i="3" s="1"/>
  <c r="K396" i="1"/>
  <c r="I421" i="3" s="1"/>
  <c r="H397" i="1"/>
  <c r="L397" i="1" s="1"/>
  <c r="G422" i="3" s="1"/>
  <c r="I397" i="1"/>
  <c r="M422" i="3" s="1"/>
  <c r="J397" i="1"/>
  <c r="K422" i="3" s="1"/>
  <c r="K397" i="1"/>
  <c r="I422" i="3" s="1"/>
  <c r="H398" i="1"/>
  <c r="L398" i="1" s="1"/>
  <c r="G423" i="3" s="1"/>
  <c r="I398" i="1"/>
  <c r="M423" i="3" s="1"/>
  <c r="J398" i="1"/>
  <c r="K423" i="3" s="1"/>
  <c r="K398" i="1"/>
  <c r="I423" i="3" s="1"/>
  <c r="H399" i="1"/>
  <c r="L399" i="1" s="1"/>
  <c r="G424" i="3" s="1"/>
  <c r="I399" i="1"/>
  <c r="M424" i="3" s="1"/>
  <c r="J399" i="1"/>
  <c r="K424" i="3" s="1"/>
  <c r="K399" i="1"/>
  <c r="I424" i="3" s="1"/>
  <c r="H400" i="1"/>
  <c r="L400" i="1" s="1"/>
  <c r="G425" i="3" s="1"/>
  <c r="I400" i="1"/>
  <c r="M425" i="3" s="1"/>
  <c r="J400" i="1"/>
  <c r="K425" i="3" s="1"/>
  <c r="K400" i="1"/>
  <c r="I425" i="3" s="1"/>
  <c r="H401" i="1"/>
  <c r="L401" i="1" s="1"/>
  <c r="G426" i="3" s="1"/>
  <c r="I401" i="1"/>
  <c r="M426" i="3" s="1"/>
  <c r="J401" i="1"/>
  <c r="K426" i="3" s="1"/>
  <c r="K401" i="1"/>
  <c r="I426" i="3" s="1"/>
  <c r="H402" i="1"/>
  <c r="L402" i="1" s="1"/>
  <c r="G427" i="3" s="1"/>
  <c r="I402" i="1"/>
  <c r="M427" i="3" s="1"/>
  <c r="J402" i="1"/>
  <c r="K427" i="3" s="1"/>
  <c r="K402" i="1"/>
  <c r="I427" i="3" s="1"/>
  <c r="H403" i="1"/>
  <c r="L403" i="1" s="1"/>
  <c r="G428" i="3" s="1"/>
  <c r="I403" i="1"/>
  <c r="M428" i="3" s="1"/>
  <c r="J403" i="1"/>
  <c r="K428" i="3" s="1"/>
  <c r="K403" i="1"/>
  <c r="I428" i="3" s="1"/>
  <c r="H404" i="1"/>
  <c r="L404" i="1" s="1"/>
  <c r="G429" i="3" s="1"/>
  <c r="I404" i="1"/>
  <c r="M429" i="3" s="1"/>
  <c r="J404" i="1"/>
  <c r="K429" i="3" s="1"/>
  <c r="K404" i="1"/>
  <c r="I429" i="3" s="1"/>
  <c r="H405" i="1"/>
  <c r="L405" i="1" s="1"/>
  <c r="G430" i="3" s="1"/>
  <c r="I405" i="1"/>
  <c r="M430" i="3" s="1"/>
  <c r="J405" i="1"/>
  <c r="K430" i="3" s="1"/>
  <c r="K405" i="1"/>
  <c r="I430" i="3" s="1"/>
  <c r="H406" i="1"/>
  <c r="I406" i="1"/>
  <c r="M431" i="3" s="1"/>
  <c r="J406" i="1"/>
  <c r="K431" i="3" s="1"/>
  <c r="K406" i="1"/>
  <c r="I431" i="3" s="1"/>
  <c r="H407" i="1"/>
  <c r="L407" i="1" s="1"/>
  <c r="G432" i="3" s="1"/>
  <c r="I407" i="1"/>
  <c r="M432" i="3" s="1"/>
  <c r="J407" i="1"/>
  <c r="K432" i="3" s="1"/>
  <c r="K407" i="1"/>
  <c r="I432" i="3" s="1"/>
  <c r="H408" i="1"/>
  <c r="L408" i="1" s="1"/>
  <c r="G433" i="3" s="1"/>
  <c r="I408" i="1"/>
  <c r="M433" i="3" s="1"/>
  <c r="J408" i="1"/>
  <c r="K433" i="3" s="1"/>
  <c r="K408" i="1"/>
  <c r="I433" i="3" s="1"/>
  <c r="H409" i="1"/>
  <c r="L409" i="1" s="1"/>
  <c r="G434" i="3" s="1"/>
  <c r="I409" i="1"/>
  <c r="M434" i="3" s="1"/>
  <c r="J409" i="1"/>
  <c r="K434" i="3" s="1"/>
  <c r="K409" i="1"/>
  <c r="I434" i="3" s="1"/>
  <c r="H410" i="1"/>
  <c r="I410" i="1"/>
  <c r="M435" i="3" s="1"/>
  <c r="J410" i="1"/>
  <c r="K435" i="3" s="1"/>
  <c r="K410" i="1"/>
  <c r="I435" i="3" s="1"/>
  <c r="H411" i="1"/>
  <c r="L411" i="1" s="1"/>
  <c r="G436" i="3" s="1"/>
  <c r="I411" i="1"/>
  <c r="M436" i="3" s="1"/>
  <c r="J411" i="1"/>
  <c r="K436" i="3" s="1"/>
  <c r="K411" i="1"/>
  <c r="I436" i="3" s="1"/>
  <c r="H412" i="1"/>
  <c r="L412" i="1" s="1"/>
  <c r="G437" i="3" s="1"/>
  <c r="I412" i="1"/>
  <c r="M437" i="3" s="1"/>
  <c r="J412" i="1"/>
  <c r="K437" i="3" s="1"/>
  <c r="K412" i="1"/>
  <c r="I437" i="3" s="1"/>
  <c r="H413" i="1"/>
  <c r="I413" i="1"/>
  <c r="M438" i="3" s="1"/>
  <c r="J413" i="1"/>
  <c r="K438" i="3" s="1"/>
  <c r="K413" i="1"/>
  <c r="I438" i="3" s="1"/>
  <c r="H414" i="1"/>
  <c r="I414" i="1"/>
  <c r="M439" i="3" s="1"/>
  <c r="J414" i="1"/>
  <c r="K439" i="3" s="1"/>
  <c r="K414" i="1"/>
  <c r="I439" i="3" s="1"/>
  <c r="H415" i="1"/>
  <c r="L415" i="1" s="1"/>
  <c r="G440" i="3" s="1"/>
  <c r="I415" i="1"/>
  <c r="M440" i="3" s="1"/>
  <c r="J415" i="1"/>
  <c r="K440" i="3" s="1"/>
  <c r="K415" i="1"/>
  <c r="I440" i="3" s="1"/>
  <c r="H416" i="1"/>
  <c r="I416" i="1"/>
  <c r="M441" i="3" s="1"/>
  <c r="J416" i="1"/>
  <c r="K441" i="3" s="1"/>
  <c r="K416" i="1"/>
  <c r="I441" i="3" s="1"/>
  <c r="H417" i="1"/>
  <c r="I417" i="1"/>
  <c r="M442" i="3" s="1"/>
  <c r="J417" i="1"/>
  <c r="K442" i="3" s="1"/>
  <c r="K417" i="1"/>
  <c r="I442" i="3" s="1"/>
  <c r="H418" i="1"/>
  <c r="L418" i="1" s="1"/>
  <c r="G443" i="3" s="1"/>
  <c r="I418" i="1"/>
  <c r="M443" i="3" s="1"/>
  <c r="J418" i="1"/>
  <c r="K443" i="3" s="1"/>
  <c r="K418" i="1"/>
  <c r="I443" i="3" s="1"/>
  <c r="H419" i="1"/>
  <c r="I419" i="1"/>
  <c r="M444" i="3" s="1"/>
  <c r="J419" i="1"/>
  <c r="K444" i="3" s="1"/>
  <c r="K419" i="1"/>
  <c r="I444" i="3" s="1"/>
  <c r="H420" i="1"/>
  <c r="L420" i="1" s="1"/>
  <c r="G445" i="3" s="1"/>
  <c r="I420" i="1"/>
  <c r="M445" i="3" s="1"/>
  <c r="J420" i="1"/>
  <c r="K445" i="3" s="1"/>
  <c r="K420" i="1"/>
  <c r="I445" i="3" s="1"/>
  <c r="H421" i="1"/>
  <c r="L421" i="1" s="1"/>
  <c r="G446" i="3" s="1"/>
  <c r="I421" i="1"/>
  <c r="M446" i="3" s="1"/>
  <c r="J421" i="1"/>
  <c r="K446" i="3" s="1"/>
  <c r="K421" i="1"/>
  <c r="I446" i="3" s="1"/>
  <c r="H422" i="1"/>
  <c r="L422" i="1" s="1"/>
  <c r="G447" i="3" s="1"/>
  <c r="I422" i="1"/>
  <c r="M447" i="3" s="1"/>
  <c r="J422" i="1"/>
  <c r="K447" i="3" s="1"/>
  <c r="K422" i="1"/>
  <c r="I447" i="3" s="1"/>
  <c r="H423" i="1"/>
  <c r="L423" i="1" s="1"/>
  <c r="G448" i="3" s="1"/>
  <c r="I423" i="1"/>
  <c r="M448" i="3" s="1"/>
  <c r="J423" i="1"/>
  <c r="K448" i="3" s="1"/>
  <c r="K423" i="1"/>
  <c r="I448" i="3" s="1"/>
  <c r="H424" i="1"/>
  <c r="L424" i="1" s="1"/>
  <c r="G449" i="3" s="1"/>
  <c r="I424" i="1"/>
  <c r="M449" i="3" s="1"/>
  <c r="J424" i="1"/>
  <c r="K449" i="3" s="1"/>
  <c r="K424" i="1"/>
  <c r="I449" i="3" s="1"/>
  <c r="H425" i="1"/>
  <c r="L425" i="1" s="1"/>
  <c r="G450" i="3" s="1"/>
  <c r="I425" i="1"/>
  <c r="M450" i="3" s="1"/>
  <c r="J425" i="1"/>
  <c r="K450" i="3" s="1"/>
  <c r="K425" i="1"/>
  <c r="I450" i="3" s="1"/>
  <c r="H426" i="1"/>
  <c r="L426" i="1" s="1"/>
  <c r="G451" i="3" s="1"/>
  <c r="I426" i="1"/>
  <c r="M451" i="3" s="1"/>
  <c r="J426" i="1"/>
  <c r="K451" i="3" s="1"/>
  <c r="K426" i="1"/>
  <c r="I451" i="3" s="1"/>
  <c r="H427" i="1"/>
  <c r="L427" i="1" s="1"/>
  <c r="G452" i="3" s="1"/>
  <c r="I427" i="1"/>
  <c r="M452" i="3" s="1"/>
  <c r="J427" i="1"/>
  <c r="K452" i="3" s="1"/>
  <c r="K427" i="1"/>
  <c r="I452" i="3" s="1"/>
  <c r="H428" i="1"/>
  <c r="L428" i="1" s="1"/>
  <c r="G453" i="3" s="1"/>
  <c r="I428" i="1"/>
  <c r="M453" i="3" s="1"/>
  <c r="J428" i="1"/>
  <c r="K453" i="3" s="1"/>
  <c r="K428" i="1"/>
  <c r="I453" i="3" s="1"/>
  <c r="H429" i="1"/>
  <c r="L429" i="1" s="1"/>
  <c r="G454" i="3" s="1"/>
  <c r="I429" i="1"/>
  <c r="M454" i="3" s="1"/>
  <c r="J429" i="1"/>
  <c r="K454" i="3" s="1"/>
  <c r="K429" i="1"/>
  <c r="I454" i="3" s="1"/>
  <c r="H430" i="1"/>
  <c r="L430" i="1" s="1"/>
  <c r="G455" i="3" s="1"/>
  <c r="I430" i="1"/>
  <c r="M455" i="3" s="1"/>
  <c r="J430" i="1"/>
  <c r="K455" i="3" s="1"/>
  <c r="K430" i="1"/>
  <c r="I455" i="3" s="1"/>
  <c r="H431" i="1"/>
  <c r="L431" i="1" s="1"/>
  <c r="G456" i="3" s="1"/>
  <c r="I431" i="1"/>
  <c r="M456" i="3" s="1"/>
  <c r="J431" i="1"/>
  <c r="K456" i="3" s="1"/>
  <c r="K431" i="1"/>
  <c r="I456" i="3" s="1"/>
  <c r="H432" i="1"/>
  <c r="L432" i="1" s="1"/>
  <c r="G457" i="3" s="1"/>
  <c r="I432" i="1"/>
  <c r="M457" i="3" s="1"/>
  <c r="J432" i="1"/>
  <c r="K457" i="3" s="1"/>
  <c r="K432" i="1"/>
  <c r="I457" i="3" s="1"/>
  <c r="H433" i="1"/>
  <c r="I433" i="1"/>
  <c r="M458" i="3" s="1"/>
  <c r="J433" i="1"/>
  <c r="K458" i="3" s="1"/>
  <c r="K433" i="1"/>
  <c r="I458" i="3" s="1"/>
  <c r="H434" i="1"/>
  <c r="I434" i="1"/>
  <c r="M459" i="3" s="1"/>
  <c r="J434" i="1"/>
  <c r="K459" i="3" s="1"/>
  <c r="K434" i="1"/>
  <c r="I459" i="3" s="1"/>
  <c r="H435" i="1"/>
  <c r="L435" i="1" s="1"/>
  <c r="G460" i="3" s="1"/>
  <c r="I435" i="1"/>
  <c r="M460" i="3" s="1"/>
  <c r="J435" i="1"/>
  <c r="K460" i="3" s="1"/>
  <c r="K435" i="1"/>
  <c r="I460" i="3" s="1"/>
  <c r="H436" i="1"/>
  <c r="L436" i="1" s="1"/>
  <c r="G461" i="3" s="1"/>
  <c r="I436" i="1"/>
  <c r="M461" i="3" s="1"/>
  <c r="J436" i="1"/>
  <c r="K461" i="3" s="1"/>
  <c r="K436" i="1"/>
  <c r="I461" i="3" s="1"/>
  <c r="H437" i="1"/>
  <c r="L437" i="1" s="1"/>
  <c r="G462" i="3" s="1"/>
  <c r="I437" i="1"/>
  <c r="M462" i="3" s="1"/>
  <c r="J437" i="1"/>
  <c r="K462" i="3" s="1"/>
  <c r="K437" i="1"/>
  <c r="I462" i="3" s="1"/>
  <c r="H438" i="1"/>
  <c r="L438" i="1" s="1"/>
  <c r="G463" i="3" s="1"/>
  <c r="I438" i="1"/>
  <c r="M463" i="3" s="1"/>
  <c r="J438" i="1"/>
  <c r="K463" i="3" s="1"/>
  <c r="K438" i="1"/>
  <c r="I463" i="3" s="1"/>
  <c r="H439" i="1"/>
  <c r="L439" i="1" s="1"/>
  <c r="G464" i="3" s="1"/>
  <c r="I439" i="1"/>
  <c r="M464" i="3" s="1"/>
  <c r="J439" i="1"/>
  <c r="K464" i="3" s="1"/>
  <c r="K439" i="1"/>
  <c r="I464" i="3" s="1"/>
  <c r="H440" i="1"/>
  <c r="L440" i="1" s="1"/>
  <c r="G465" i="3" s="1"/>
  <c r="I440" i="1"/>
  <c r="M465" i="3" s="1"/>
  <c r="J440" i="1"/>
  <c r="K465" i="3" s="1"/>
  <c r="K440" i="1"/>
  <c r="I465" i="3" s="1"/>
  <c r="H441" i="1"/>
  <c r="L441" i="1" s="1"/>
  <c r="G466" i="3" s="1"/>
  <c r="I441" i="1"/>
  <c r="M466" i="3" s="1"/>
  <c r="J441" i="1"/>
  <c r="K466" i="3" s="1"/>
  <c r="K441" i="1"/>
  <c r="I466" i="3" s="1"/>
  <c r="H442" i="1"/>
  <c r="L442" i="1" s="1"/>
  <c r="G467" i="3" s="1"/>
  <c r="I442" i="1"/>
  <c r="M467" i="3" s="1"/>
  <c r="J442" i="1"/>
  <c r="K467" i="3" s="1"/>
  <c r="K442" i="1"/>
  <c r="I467" i="3" s="1"/>
  <c r="H443" i="1"/>
  <c r="L443" i="1" s="1"/>
  <c r="G468" i="3" s="1"/>
  <c r="I443" i="1"/>
  <c r="M468" i="3" s="1"/>
  <c r="J443" i="1"/>
  <c r="K468" i="3" s="1"/>
  <c r="K443" i="1"/>
  <c r="I468" i="3" s="1"/>
  <c r="H444" i="1"/>
  <c r="L444" i="1" s="1"/>
  <c r="G469" i="3" s="1"/>
  <c r="I444" i="1"/>
  <c r="M469" i="3" s="1"/>
  <c r="J444" i="1"/>
  <c r="K469" i="3" s="1"/>
  <c r="K444" i="1"/>
  <c r="I469" i="3" s="1"/>
  <c r="H445" i="1"/>
  <c r="L445" i="1" s="1"/>
  <c r="G470" i="3" s="1"/>
  <c r="I445" i="1"/>
  <c r="M470" i="3" s="1"/>
  <c r="J445" i="1"/>
  <c r="K470" i="3" s="1"/>
  <c r="K445" i="1"/>
  <c r="I470" i="3" s="1"/>
  <c r="H446" i="1"/>
  <c r="I446" i="1"/>
  <c r="M471" i="3" s="1"/>
  <c r="J446" i="1"/>
  <c r="K471" i="3" s="1"/>
  <c r="K446" i="1"/>
  <c r="I471" i="3" s="1"/>
  <c r="H447" i="1"/>
  <c r="L447" i="1" s="1"/>
  <c r="G472" i="3" s="1"/>
  <c r="I447" i="1"/>
  <c r="M472" i="3" s="1"/>
  <c r="J447" i="1"/>
  <c r="K472" i="3" s="1"/>
  <c r="K447" i="1"/>
  <c r="I472" i="3" s="1"/>
  <c r="H448" i="1"/>
  <c r="L448" i="1" s="1"/>
  <c r="G473" i="3" s="1"/>
  <c r="I448" i="1"/>
  <c r="M473" i="3" s="1"/>
  <c r="J448" i="1"/>
  <c r="K473" i="3" s="1"/>
  <c r="K448" i="1"/>
  <c r="I473" i="3" s="1"/>
  <c r="H449" i="1"/>
  <c r="L449" i="1" s="1"/>
  <c r="G474" i="3" s="1"/>
  <c r="I449" i="1"/>
  <c r="M474" i="3" s="1"/>
  <c r="J449" i="1"/>
  <c r="K474" i="3" s="1"/>
  <c r="K449" i="1"/>
  <c r="I474" i="3" s="1"/>
  <c r="H450" i="1"/>
  <c r="I450" i="1"/>
  <c r="M475" i="3" s="1"/>
  <c r="J450" i="1"/>
  <c r="K475" i="3" s="1"/>
  <c r="K450" i="1"/>
  <c r="I475" i="3" s="1"/>
  <c r="H451" i="1"/>
  <c r="I451" i="1"/>
  <c r="M476" i="3" s="1"/>
  <c r="J451" i="1"/>
  <c r="K476" i="3" s="1"/>
  <c r="K451" i="1"/>
  <c r="I476" i="3" s="1"/>
  <c r="H452" i="1"/>
  <c r="L452" i="1" s="1"/>
  <c r="G477" i="3" s="1"/>
  <c r="I452" i="1"/>
  <c r="M477" i="3" s="1"/>
  <c r="J452" i="1"/>
  <c r="K477" i="3" s="1"/>
  <c r="K452" i="1"/>
  <c r="I477" i="3" s="1"/>
  <c r="H453" i="1"/>
  <c r="L453" i="1" s="1"/>
  <c r="G478" i="3" s="1"/>
  <c r="I453" i="1"/>
  <c r="M478" i="3" s="1"/>
  <c r="J453" i="1"/>
  <c r="K478" i="3" s="1"/>
  <c r="K453" i="1"/>
  <c r="I478" i="3" s="1"/>
  <c r="H454" i="1"/>
  <c r="L454" i="1" s="1"/>
  <c r="G479" i="3" s="1"/>
  <c r="I454" i="1"/>
  <c r="M479" i="3" s="1"/>
  <c r="J454" i="1"/>
  <c r="K479" i="3" s="1"/>
  <c r="K454" i="1"/>
  <c r="I479" i="3" s="1"/>
  <c r="H455" i="1"/>
  <c r="I455" i="1"/>
  <c r="M480" i="3" s="1"/>
  <c r="J455" i="1"/>
  <c r="K480" i="3" s="1"/>
  <c r="K455" i="1"/>
  <c r="I480" i="3" s="1"/>
  <c r="H456" i="1"/>
  <c r="L456" i="1" s="1"/>
  <c r="G481" i="3" s="1"/>
  <c r="I456" i="1"/>
  <c r="M481" i="3" s="1"/>
  <c r="J456" i="1"/>
  <c r="K481" i="3" s="1"/>
  <c r="K456" i="1"/>
  <c r="I481" i="3" s="1"/>
  <c r="H457" i="1"/>
  <c r="L457" i="1" s="1"/>
  <c r="G482" i="3" s="1"/>
  <c r="I457" i="1"/>
  <c r="M482" i="3" s="1"/>
  <c r="J457" i="1"/>
  <c r="K482" i="3" s="1"/>
  <c r="K457" i="1"/>
  <c r="I482" i="3" s="1"/>
  <c r="H458" i="1"/>
  <c r="L458" i="1" s="1"/>
  <c r="G483" i="3" s="1"/>
  <c r="I458" i="1"/>
  <c r="M483" i="3" s="1"/>
  <c r="J458" i="1"/>
  <c r="K483" i="3" s="1"/>
  <c r="K458" i="1"/>
  <c r="I483" i="3" s="1"/>
  <c r="H459" i="1"/>
  <c r="L459" i="1" s="1"/>
  <c r="G484" i="3" s="1"/>
  <c r="I459" i="1"/>
  <c r="M484" i="3" s="1"/>
  <c r="J459" i="1"/>
  <c r="K484" i="3" s="1"/>
  <c r="K459" i="1"/>
  <c r="I484" i="3" s="1"/>
  <c r="H460" i="1"/>
  <c r="L460" i="1" s="1"/>
  <c r="G485" i="3" s="1"/>
  <c r="I460" i="1"/>
  <c r="M485" i="3" s="1"/>
  <c r="J460" i="1"/>
  <c r="K485" i="3" s="1"/>
  <c r="K460" i="1"/>
  <c r="I485" i="3" s="1"/>
  <c r="H461" i="1"/>
  <c r="L461" i="1" s="1"/>
  <c r="G486" i="3" s="1"/>
  <c r="I461" i="1"/>
  <c r="M486" i="3" s="1"/>
  <c r="J461" i="1"/>
  <c r="K486" i="3" s="1"/>
  <c r="K461" i="1"/>
  <c r="I486" i="3" s="1"/>
  <c r="H462" i="1"/>
  <c r="L462" i="1" s="1"/>
  <c r="G487" i="3" s="1"/>
  <c r="I462" i="1"/>
  <c r="M487" i="3" s="1"/>
  <c r="J462" i="1"/>
  <c r="K487" i="3" s="1"/>
  <c r="K462" i="1"/>
  <c r="I487" i="3" s="1"/>
  <c r="H463" i="1"/>
  <c r="L463" i="1" s="1"/>
  <c r="G488" i="3" s="1"/>
  <c r="I463" i="1"/>
  <c r="M488" i="3" s="1"/>
  <c r="J463" i="1"/>
  <c r="K488" i="3" s="1"/>
  <c r="K463" i="1"/>
  <c r="I488" i="3" s="1"/>
  <c r="H464" i="1"/>
  <c r="L464" i="1" s="1"/>
  <c r="G489" i="3" s="1"/>
  <c r="I464" i="1"/>
  <c r="M489" i="3" s="1"/>
  <c r="J464" i="1"/>
  <c r="K489" i="3" s="1"/>
  <c r="K464" i="1"/>
  <c r="I489" i="3" s="1"/>
  <c r="H465" i="1"/>
  <c r="L465" i="1" s="1"/>
  <c r="G490" i="3" s="1"/>
  <c r="I465" i="1"/>
  <c r="M490" i="3" s="1"/>
  <c r="J465" i="1"/>
  <c r="K490" i="3" s="1"/>
  <c r="K465" i="1"/>
  <c r="I490" i="3" s="1"/>
  <c r="H466" i="1"/>
  <c r="L466" i="1" s="1"/>
  <c r="G491" i="3" s="1"/>
  <c r="I466" i="1"/>
  <c r="M491" i="3" s="1"/>
  <c r="J466" i="1"/>
  <c r="K491" i="3" s="1"/>
  <c r="K466" i="1"/>
  <c r="I491" i="3" s="1"/>
  <c r="H467" i="1"/>
  <c r="L467" i="1" s="1"/>
  <c r="G492" i="3" s="1"/>
  <c r="I467" i="1"/>
  <c r="M492" i="3" s="1"/>
  <c r="J467" i="1"/>
  <c r="K492" i="3" s="1"/>
  <c r="K467" i="1"/>
  <c r="I492" i="3" s="1"/>
  <c r="H468" i="1"/>
  <c r="L468" i="1" s="1"/>
  <c r="G493" i="3" s="1"/>
  <c r="I468" i="1"/>
  <c r="M493" i="3" s="1"/>
  <c r="J468" i="1"/>
  <c r="K493" i="3" s="1"/>
  <c r="K468" i="1"/>
  <c r="I493" i="3" s="1"/>
  <c r="H469" i="1"/>
  <c r="L469" i="1" s="1"/>
  <c r="G494" i="3" s="1"/>
  <c r="I469" i="1"/>
  <c r="M494" i="3" s="1"/>
  <c r="J469" i="1"/>
  <c r="K494" i="3" s="1"/>
  <c r="K469" i="1"/>
  <c r="I494" i="3" s="1"/>
  <c r="H470" i="1"/>
  <c r="L470" i="1" s="1"/>
  <c r="G495" i="3" s="1"/>
  <c r="I470" i="1"/>
  <c r="M495" i="3" s="1"/>
  <c r="J470" i="1"/>
  <c r="K495" i="3" s="1"/>
  <c r="K470" i="1"/>
  <c r="I495" i="3" s="1"/>
  <c r="H471" i="1"/>
  <c r="L471" i="1" s="1"/>
  <c r="G496" i="3" s="1"/>
  <c r="I471" i="1"/>
  <c r="M496" i="3" s="1"/>
  <c r="J471" i="1"/>
  <c r="K496" i="3" s="1"/>
  <c r="K471" i="1"/>
  <c r="I496" i="3" s="1"/>
  <c r="H472" i="1"/>
  <c r="L472" i="1" s="1"/>
  <c r="G497" i="3" s="1"/>
  <c r="I472" i="1"/>
  <c r="M497" i="3" s="1"/>
  <c r="J472" i="1"/>
  <c r="K497" i="3" s="1"/>
  <c r="K472" i="1"/>
  <c r="I497" i="3" s="1"/>
  <c r="H473" i="1"/>
  <c r="L473" i="1" s="1"/>
  <c r="G498" i="3" s="1"/>
  <c r="I473" i="1"/>
  <c r="M498" i="3" s="1"/>
  <c r="J473" i="1"/>
  <c r="K498" i="3" s="1"/>
  <c r="K473" i="1"/>
  <c r="I498" i="3" s="1"/>
  <c r="H474" i="1"/>
  <c r="L474" i="1" s="1"/>
  <c r="G499" i="3" s="1"/>
  <c r="I474" i="1"/>
  <c r="M499" i="3" s="1"/>
  <c r="J474" i="1"/>
  <c r="K499" i="3" s="1"/>
  <c r="K474" i="1"/>
  <c r="I499" i="3" s="1"/>
  <c r="H475" i="1"/>
  <c r="L475" i="1" s="1"/>
  <c r="G500" i="3" s="1"/>
  <c r="I475" i="1"/>
  <c r="M500" i="3" s="1"/>
  <c r="J475" i="1"/>
  <c r="K500" i="3" s="1"/>
  <c r="K475" i="1"/>
  <c r="I500" i="3" s="1"/>
  <c r="H476" i="1"/>
  <c r="L476" i="1" s="1"/>
  <c r="G501" i="3" s="1"/>
  <c r="I476" i="1"/>
  <c r="M501" i="3" s="1"/>
  <c r="J476" i="1"/>
  <c r="K501" i="3" s="1"/>
  <c r="K476" i="1"/>
  <c r="I501" i="3" s="1"/>
  <c r="H477" i="1"/>
  <c r="L477" i="1" s="1"/>
  <c r="G502" i="3" s="1"/>
  <c r="I477" i="1"/>
  <c r="M502" i="3" s="1"/>
  <c r="J477" i="1"/>
  <c r="K502" i="3" s="1"/>
  <c r="K477" i="1"/>
  <c r="I502" i="3" s="1"/>
  <c r="H478" i="1"/>
  <c r="L478" i="1" s="1"/>
  <c r="G503" i="3" s="1"/>
  <c r="I478" i="1"/>
  <c r="M503" i="3" s="1"/>
  <c r="J478" i="1"/>
  <c r="K503" i="3" s="1"/>
  <c r="K478" i="1"/>
  <c r="I503" i="3" s="1"/>
  <c r="H479" i="1"/>
  <c r="L479" i="1" s="1"/>
  <c r="G504" i="3" s="1"/>
  <c r="I479" i="1"/>
  <c r="M504" i="3" s="1"/>
  <c r="J479" i="1"/>
  <c r="K504" i="3" s="1"/>
  <c r="K479" i="1"/>
  <c r="I504" i="3" s="1"/>
  <c r="H480" i="1"/>
  <c r="L480" i="1" s="1"/>
  <c r="G505" i="3" s="1"/>
  <c r="I480" i="1"/>
  <c r="M505" i="3" s="1"/>
  <c r="J480" i="1"/>
  <c r="K505" i="3" s="1"/>
  <c r="K480" i="1"/>
  <c r="I505" i="3" s="1"/>
  <c r="H481" i="1"/>
  <c r="L481" i="1" s="1"/>
  <c r="G506" i="3" s="1"/>
  <c r="I481" i="1"/>
  <c r="M506" i="3" s="1"/>
  <c r="J481" i="1"/>
  <c r="K506" i="3" s="1"/>
  <c r="K481" i="1"/>
  <c r="I506" i="3" s="1"/>
  <c r="H482" i="1"/>
  <c r="L482" i="1" s="1"/>
  <c r="G507" i="3" s="1"/>
  <c r="I482" i="1"/>
  <c r="M507" i="3" s="1"/>
  <c r="J482" i="1"/>
  <c r="K507" i="3" s="1"/>
  <c r="K482" i="1"/>
  <c r="I507" i="3" s="1"/>
  <c r="H483" i="1"/>
  <c r="L483" i="1" s="1"/>
  <c r="G508" i="3" s="1"/>
  <c r="I483" i="1"/>
  <c r="M508" i="3" s="1"/>
  <c r="J483" i="1"/>
  <c r="K508" i="3" s="1"/>
  <c r="K483" i="1"/>
  <c r="I508" i="3" s="1"/>
  <c r="H484" i="1"/>
  <c r="L484" i="1" s="1"/>
  <c r="G509" i="3" s="1"/>
  <c r="I484" i="1"/>
  <c r="M509" i="3" s="1"/>
  <c r="J484" i="1"/>
  <c r="K509" i="3" s="1"/>
  <c r="K484" i="1"/>
  <c r="I509" i="3" s="1"/>
  <c r="H485" i="1"/>
  <c r="L485" i="1" s="1"/>
  <c r="G510" i="3" s="1"/>
  <c r="I485" i="1"/>
  <c r="M510" i="3" s="1"/>
  <c r="J485" i="1"/>
  <c r="K510" i="3" s="1"/>
  <c r="K485" i="1"/>
  <c r="I510" i="3" s="1"/>
  <c r="H486" i="1"/>
  <c r="L486" i="1" s="1"/>
  <c r="G511" i="3" s="1"/>
  <c r="I486" i="1"/>
  <c r="M511" i="3" s="1"/>
  <c r="J486" i="1"/>
  <c r="K511" i="3" s="1"/>
  <c r="K486" i="1"/>
  <c r="I511" i="3" s="1"/>
  <c r="H487" i="1"/>
  <c r="L487" i="1" s="1"/>
  <c r="G512" i="3" s="1"/>
  <c r="I487" i="1"/>
  <c r="M512" i="3" s="1"/>
  <c r="J487" i="1"/>
  <c r="K512" i="3" s="1"/>
  <c r="K487" i="1"/>
  <c r="I512" i="3" s="1"/>
  <c r="H488" i="1"/>
  <c r="L488" i="1" s="1"/>
  <c r="G513" i="3" s="1"/>
  <c r="I488" i="1"/>
  <c r="M513" i="3" s="1"/>
  <c r="J488" i="1"/>
  <c r="K513" i="3" s="1"/>
  <c r="K488" i="1"/>
  <c r="I513" i="3" s="1"/>
  <c r="H489" i="1"/>
  <c r="L489" i="1" s="1"/>
  <c r="G514" i="3" s="1"/>
  <c r="I489" i="1"/>
  <c r="M514" i="3" s="1"/>
  <c r="J489" i="1"/>
  <c r="K514" i="3" s="1"/>
  <c r="K489" i="1"/>
  <c r="I514" i="3" s="1"/>
  <c r="H490" i="1"/>
  <c r="L490" i="1" s="1"/>
  <c r="G515" i="3" s="1"/>
  <c r="I490" i="1"/>
  <c r="M515" i="3" s="1"/>
  <c r="J490" i="1"/>
  <c r="K515" i="3" s="1"/>
  <c r="K490" i="1"/>
  <c r="I515" i="3" s="1"/>
  <c r="H491" i="1"/>
  <c r="L491" i="1" s="1"/>
  <c r="G516" i="3" s="1"/>
  <c r="I491" i="1"/>
  <c r="M516" i="3" s="1"/>
  <c r="J491" i="1"/>
  <c r="K516" i="3" s="1"/>
  <c r="K491" i="1"/>
  <c r="I516" i="3" s="1"/>
  <c r="H492" i="1"/>
  <c r="L492" i="1" s="1"/>
  <c r="G517" i="3" s="1"/>
  <c r="I492" i="1"/>
  <c r="M517" i="3" s="1"/>
  <c r="J492" i="1"/>
  <c r="K517" i="3" s="1"/>
  <c r="K492" i="1"/>
  <c r="I517" i="3" s="1"/>
  <c r="H493" i="1"/>
  <c r="L493" i="1" s="1"/>
  <c r="G518" i="3" s="1"/>
  <c r="I493" i="1"/>
  <c r="M518" i="3" s="1"/>
  <c r="J493" i="1"/>
  <c r="K518" i="3" s="1"/>
  <c r="K493" i="1"/>
  <c r="I518" i="3" s="1"/>
  <c r="H494" i="1"/>
  <c r="L494" i="1" s="1"/>
  <c r="G519" i="3" s="1"/>
  <c r="I494" i="1"/>
  <c r="M519" i="3" s="1"/>
  <c r="J494" i="1"/>
  <c r="K519" i="3" s="1"/>
  <c r="K494" i="1"/>
  <c r="I519" i="3" s="1"/>
  <c r="B78" i="3"/>
  <c r="C78" i="3"/>
  <c r="D78" i="3"/>
  <c r="E78" i="3"/>
  <c r="H78" i="3"/>
  <c r="J78" i="3"/>
  <c r="L78" i="3"/>
  <c r="P78" i="3"/>
  <c r="AB78" i="3" s="1"/>
  <c r="R78" i="3"/>
  <c r="T78" i="3"/>
  <c r="V78" i="3"/>
  <c r="X78" i="3"/>
  <c r="Z78" i="3"/>
  <c r="AD78" i="3"/>
  <c r="B79" i="3"/>
  <c r="C79" i="3"/>
  <c r="D79" i="3"/>
  <c r="E79" i="3"/>
  <c r="H79" i="3"/>
  <c r="J79" i="3"/>
  <c r="L79" i="3"/>
  <c r="P79" i="3"/>
  <c r="AB79" i="3" s="1"/>
  <c r="R79" i="3"/>
  <c r="T79" i="3"/>
  <c r="V79" i="3"/>
  <c r="X79" i="3"/>
  <c r="Z79" i="3"/>
  <c r="AD79" i="3"/>
  <c r="B80" i="3"/>
  <c r="C80" i="3"/>
  <c r="D80" i="3"/>
  <c r="E80" i="3"/>
  <c r="H80" i="3"/>
  <c r="J80" i="3"/>
  <c r="L80" i="3"/>
  <c r="P80" i="3"/>
  <c r="AB80" i="3" s="1"/>
  <c r="R80" i="3"/>
  <c r="T80" i="3"/>
  <c r="V80" i="3"/>
  <c r="X80" i="3"/>
  <c r="Z80" i="3"/>
  <c r="AD80" i="3"/>
  <c r="B81" i="3"/>
  <c r="C81" i="3"/>
  <c r="D81" i="3"/>
  <c r="E81" i="3"/>
  <c r="H81" i="3"/>
  <c r="J81" i="3"/>
  <c r="L81" i="3"/>
  <c r="P81" i="3"/>
  <c r="AB81" i="3" s="1"/>
  <c r="R81" i="3"/>
  <c r="T81" i="3"/>
  <c r="V81" i="3"/>
  <c r="X81" i="3"/>
  <c r="Z81" i="3"/>
  <c r="AD81" i="3"/>
  <c r="B82" i="3"/>
  <c r="C82" i="3"/>
  <c r="D82" i="3"/>
  <c r="E82" i="3"/>
  <c r="H82" i="3"/>
  <c r="J82" i="3"/>
  <c r="L82" i="3"/>
  <c r="P82" i="3"/>
  <c r="AB82" i="3" s="1"/>
  <c r="R82" i="3"/>
  <c r="T82" i="3"/>
  <c r="V82" i="3"/>
  <c r="X82" i="3"/>
  <c r="Z82" i="3"/>
  <c r="AD82" i="3"/>
  <c r="B83" i="3"/>
  <c r="C83" i="3"/>
  <c r="D83" i="3"/>
  <c r="E83" i="3"/>
  <c r="H83" i="3"/>
  <c r="J83" i="3"/>
  <c r="L83" i="3"/>
  <c r="P83" i="3"/>
  <c r="AB83" i="3" s="1"/>
  <c r="R83" i="3"/>
  <c r="T83" i="3"/>
  <c r="V83" i="3"/>
  <c r="X83" i="3"/>
  <c r="Z83" i="3"/>
  <c r="AD83" i="3"/>
  <c r="B84" i="3"/>
  <c r="C84" i="3"/>
  <c r="D84" i="3"/>
  <c r="E84" i="3"/>
  <c r="H84" i="3"/>
  <c r="J84" i="3"/>
  <c r="L84" i="3"/>
  <c r="P84" i="3"/>
  <c r="AB84" i="3" s="1"/>
  <c r="R84" i="3"/>
  <c r="T84" i="3"/>
  <c r="V84" i="3"/>
  <c r="X84" i="3"/>
  <c r="Z84" i="3"/>
  <c r="AD84" i="3"/>
  <c r="B85" i="3"/>
  <c r="C85" i="3"/>
  <c r="D85" i="3"/>
  <c r="E85" i="3"/>
  <c r="H85" i="3"/>
  <c r="J85" i="3"/>
  <c r="L85" i="3"/>
  <c r="P85" i="3"/>
  <c r="AB85" i="3" s="1"/>
  <c r="R85" i="3"/>
  <c r="T85" i="3"/>
  <c r="V85" i="3"/>
  <c r="X85" i="3"/>
  <c r="Z85" i="3"/>
  <c r="AD85" i="3"/>
  <c r="B86" i="3"/>
  <c r="C86" i="3"/>
  <c r="D86" i="3"/>
  <c r="E86" i="3"/>
  <c r="H86" i="3"/>
  <c r="J86" i="3"/>
  <c r="L86" i="3"/>
  <c r="P86" i="3"/>
  <c r="AB86" i="3" s="1"/>
  <c r="R86" i="3"/>
  <c r="T86" i="3"/>
  <c r="V86" i="3"/>
  <c r="X86" i="3"/>
  <c r="Z86" i="3"/>
  <c r="AD86" i="3"/>
  <c r="B87" i="3"/>
  <c r="C87" i="3"/>
  <c r="D87" i="3"/>
  <c r="E87" i="3"/>
  <c r="H87" i="3"/>
  <c r="J87" i="3"/>
  <c r="L87" i="3"/>
  <c r="P87" i="3"/>
  <c r="AB87" i="3" s="1"/>
  <c r="R87" i="3"/>
  <c r="T87" i="3"/>
  <c r="V87" i="3"/>
  <c r="X87" i="3"/>
  <c r="Z87" i="3"/>
  <c r="AD87" i="3"/>
  <c r="B88" i="3"/>
  <c r="C88" i="3"/>
  <c r="D88" i="3"/>
  <c r="E88" i="3"/>
  <c r="H88" i="3"/>
  <c r="J88" i="3"/>
  <c r="L88" i="3"/>
  <c r="P88" i="3"/>
  <c r="AB88" i="3" s="1"/>
  <c r="R88" i="3"/>
  <c r="T88" i="3"/>
  <c r="V88" i="3"/>
  <c r="X88" i="3"/>
  <c r="Z88" i="3"/>
  <c r="AD88" i="3"/>
  <c r="B89" i="3"/>
  <c r="C89" i="3"/>
  <c r="D89" i="3"/>
  <c r="E89" i="3"/>
  <c r="H89" i="3"/>
  <c r="J89" i="3"/>
  <c r="L89" i="3"/>
  <c r="P89" i="3"/>
  <c r="AB89" i="3" s="1"/>
  <c r="R89" i="3"/>
  <c r="T89" i="3"/>
  <c r="V89" i="3"/>
  <c r="X89" i="3"/>
  <c r="Z89" i="3"/>
  <c r="AD89" i="3"/>
  <c r="B90" i="3"/>
  <c r="C90" i="3"/>
  <c r="D90" i="3"/>
  <c r="E90" i="3"/>
  <c r="H90" i="3"/>
  <c r="J90" i="3"/>
  <c r="L90" i="3"/>
  <c r="P90" i="3"/>
  <c r="AB90" i="3" s="1"/>
  <c r="R90" i="3"/>
  <c r="T90" i="3"/>
  <c r="V90" i="3"/>
  <c r="X90" i="3"/>
  <c r="Z90" i="3"/>
  <c r="AD90" i="3"/>
  <c r="B91" i="3"/>
  <c r="C91" i="3"/>
  <c r="D91" i="3"/>
  <c r="E91" i="3"/>
  <c r="H91" i="3"/>
  <c r="J91" i="3"/>
  <c r="L91" i="3"/>
  <c r="P91" i="3"/>
  <c r="AB91" i="3" s="1"/>
  <c r="R91" i="3"/>
  <c r="T91" i="3"/>
  <c r="V91" i="3"/>
  <c r="X91" i="3"/>
  <c r="Z91" i="3"/>
  <c r="AD91" i="3"/>
  <c r="B92" i="3"/>
  <c r="C92" i="3"/>
  <c r="D92" i="3"/>
  <c r="E92" i="3"/>
  <c r="H92" i="3"/>
  <c r="J92" i="3"/>
  <c r="L92" i="3"/>
  <c r="P92" i="3"/>
  <c r="AB92" i="3" s="1"/>
  <c r="R92" i="3"/>
  <c r="T92" i="3"/>
  <c r="V92" i="3"/>
  <c r="X92" i="3"/>
  <c r="Z92" i="3"/>
  <c r="AD92" i="3"/>
  <c r="B93" i="3"/>
  <c r="C93" i="3"/>
  <c r="D93" i="3"/>
  <c r="E93" i="3"/>
  <c r="H93" i="3"/>
  <c r="J93" i="3"/>
  <c r="L93" i="3"/>
  <c r="P93" i="3"/>
  <c r="AB93" i="3" s="1"/>
  <c r="R93" i="3"/>
  <c r="T93" i="3"/>
  <c r="V93" i="3"/>
  <c r="X93" i="3"/>
  <c r="Z93" i="3"/>
  <c r="AD93" i="3"/>
  <c r="B94" i="3"/>
  <c r="C94" i="3"/>
  <c r="D94" i="3"/>
  <c r="E94" i="3"/>
  <c r="H94" i="3"/>
  <c r="J94" i="3"/>
  <c r="L94" i="3"/>
  <c r="P94" i="3"/>
  <c r="AB94" i="3" s="1"/>
  <c r="R94" i="3"/>
  <c r="T94" i="3"/>
  <c r="V94" i="3"/>
  <c r="X94" i="3"/>
  <c r="Z94" i="3"/>
  <c r="AD94" i="3"/>
  <c r="B95" i="3"/>
  <c r="C95" i="3"/>
  <c r="D95" i="3"/>
  <c r="E95" i="3"/>
  <c r="H95" i="3"/>
  <c r="J95" i="3"/>
  <c r="L95" i="3"/>
  <c r="P95" i="3"/>
  <c r="AB95" i="3" s="1"/>
  <c r="R95" i="3"/>
  <c r="T95" i="3"/>
  <c r="V95" i="3"/>
  <c r="X95" i="3"/>
  <c r="Z95" i="3"/>
  <c r="AD95" i="3"/>
  <c r="B96" i="3"/>
  <c r="C96" i="3"/>
  <c r="D96" i="3"/>
  <c r="E96" i="3"/>
  <c r="H96" i="3"/>
  <c r="J96" i="3"/>
  <c r="L96" i="3"/>
  <c r="P96" i="3"/>
  <c r="AB96" i="3" s="1"/>
  <c r="R96" i="3"/>
  <c r="T96" i="3"/>
  <c r="V96" i="3"/>
  <c r="X96" i="3"/>
  <c r="Z96" i="3"/>
  <c r="AD96" i="3"/>
  <c r="B97" i="3"/>
  <c r="C97" i="3"/>
  <c r="D97" i="3"/>
  <c r="E97" i="3"/>
  <c r="H97" i="3"/>
  <c r="J97" i="3"/>
  <c r="L97" i="3"/>
  <c r="P97" i="3"/>
  <c r="AB97" i="3" s="1"/>
  <c r="R97" i="3"/>
  <c r="T97" i="3"/>
  <c r="V97" i="3"/>
  <c r="X97" i="3"/>
  <c r="Z97" i="3"/>
  <c r="AD97" i="3"/>
  <c r="B98" i="3"/>
  <c r="C98" i="3"/>
  <c r="D98" i="3"/>
  <c r="E98" i="3"/>
  <c r="H98" i="3"/>
  <c r="J98" i="3"/>
  <c r="L98" i="3"/>
  <c r="P98" i="3"/>
  <c r="AB98" i="3" s="1"/>
  <c r="R98" i="3"/>
  <c r="T98" i="3"/>
  <c r="V98" i="3"/>
  <c r="X98" i="3"/>
  <c r="Z98" i="3"/>
  <c r="AD98" i="3"/>
  <c r="B99" i="3"/>
  <c r="C99" i="3"/>
  <c r="D99" i="3"/>
  <c r="E99" i="3"/>
  <c r="H99" i="3"/>
  <c r="J99" i="3"/>
  <c r="L99" i="3"/>
  <c r="P99" i="3"/>
  <c r="AB99" i="3" s="1"/>
  <c r="R99" i="3"/>
  <c r="T99" i="3"/>
  <c r="V99" i="3"/>
  <c r="X99" i="3"/>
  <c r="Z99" i="3"/>
  <c r="AD99" i="3"/>
  <c r="B100" i="3"/>
  <c r="C100" i="3"/>
  <c r="D100" i="3"/>
  <c r="E100" i="3"/>
  <c r="H100" i="3"/>
  <c r="J100" i="3"/>
  <c r="L100" i="3"/>
  <c r="P100" i="3"/>
  <c r="AB100" i="3" s="1"/>
  <c r="R100" i="3"/>
  <c r="T100" i="3"/>
  <c r="V100" i="3"/>
  <c r="X100" i="3"/>
  <c r="Z100" i="3"/>
  <c r="AD100" i="3"/>
  <c r="B101" i="3"/>
  <c r="C101" i="3"/>
  <c r="D101" i="3"/>
  <c r="E101" i="3"/>
  <c r="H101" i="3"/>
  <c r="J101" i="3"/>
  <c r="L101" i="3"/>
  <c r="P101" i="3"/>
  <c r="AB101" i="3" s="1"/>
  <c r="R101" i="3"/>
  <c r="T101" i="3"/>
  <c r="V101" i="3"/>
  <c r="X101" i="3"/>
  <c r="Z101" i="3"/>
  <c r="AD101" i="3"/>
  <c r="B102" i="3"/>
  <c r="C102" i="3"/>
  <c r="D102" i="3"/>
  <c r="E102" i="3"/>
  <c r="H102" i="3"/>
  <c r="J102" i="3"/>
  <c r="L102" i="3"/>
  <c r="P102" i="3"/>
  <c r="AB102" i="3" s="1"/>
  <c r="R102" i="3"/>
  <c r="T102" i="3"/>
  <c r="V102" i="3"/>
  <c r="X102" i="3"/>
  <c r="Z102" i="3"/>
  <c r="AD102" i="3"/>
  <c r="B103" i="3"/>
  <c r="C103" i="3"/>
  <c r="D103" i="3"/>
  <c r="E103" i="3"/>
  <c r="H103" i="3"/>
  <c r="J103" i="3"/>
  <c r="L103" i="3"/>
  <c r="P103" i="3"/>
  <c r="AB103" i="3" s="1"/>
  <c r="R103" i="3"/>
  <c r="T103" i="3"/>
  <c r="V103" i="3"/>
  <c r="X103" i="3"/>
  <c r="Z103" i="3"/>
  <c r="AD103" i="3"/>
  <c r="B104" i="3"/>
  <c r="C104" i="3"/>
  <c r="D104" i="3"/>
  <c r="E104" i="3"/>
  <c r="H104" i="3"/>
  <c r="J104" i="3"/>
  <c r="L104" i="3"/>
  <c r="P104" i="3"/>
  <c r="AB104" i="3" s="1"/>
  <c r="R104" i="3"/>
  <c r="T104" i="3"/>
  <c r="V104" i="3"/>
  <c r="X104" i="3"/>
  <c r="Z104" i="3"/>
  <c r="AD104" i="3"/>
  <c r="B105" i="3"/>
  <c r="C105" i="3"/>
  <c r="D105" i="3"/>
  <c r="E105" i="3"/>
  <c r="H105" i="3"/>
  <c r="J105" i="3"/>
  <c r="L105" i="3"/>
  <c r="P105" i="3"/>
  <c r="AB105" i="3" s="1"/>
  <c r="R105" i="3"/>
  <c r="T105" i="3"/>
  <c r="V105" i="3"/>
  <c r="X105" i="3"/>
  <c r="Z105" i="3"/>
  <c r="AD105" i="3"/>
  <c r="B106" i="3"/>
  <c r="C106" i="3"/>
  <c r="D106" i="3"/>
  <c r="E106" i="3"/>
  <c r="H106" i="3"/>
  <c r="J106" i="3"/>
  <c r="L106" i="3"/>
  <c r="P106" i="3"/>
  <c r="AB106" i="3" s="1"/>
  <c r="R106" i="3"/>
  <c r="T106" i="3"/>
  <c r="V106" i="3"/>
  <c r="X106" i="3"/>
  <c r="Z106" i="3"/>
  <c r="AD106" i="3"/>
  <c r="B107" i="3"/>
  <c r="C107" i="3"/>
  <c r="D107" i="3"/>
  <c r="E107" i="3"/>
  <c r="H107" i="3"/>
  <c r="J107" i="3"/>
  <c r="L107" i="3"/>
  <c r="P107" i="3"/>
  <c r="AB107" i="3" s="1"/>
  <c r="R107" i="3"/>
  <c r="T107" i="3"/>
  <c r="V107" i="3"/>
  <c r="X107" i="3"/>
  <c r="Z107" i="3"/>
  <c r="AD107" i="3"/>
  <c r="B108" i="3"/>
  <c r="C108" i="3"/>
  <c r="D108" i="3"/>
  <c r="E108" i="3"/>
  <c r="H108" i="3"/>
  <c r="J108" i="3"/>
  <c r="L108" i="3"/>
  <c r="P108" i="3"/>
  <c r="AB108" i="3" s="1"/>
  <c r="R108" i="3"/>
  <c r="T108" i="3"/>
  <c r="V108" i="3"/>
  <c r="X108" i="3"/>
  <c r="Z108" i="3"/>
  <c r="AD108" i="3"/>
  <c r="B109" i="3"/>
  <c r="C109" i="3"/>
  <c r="D109" i="3"/>
  <c r="E109" i="3"/>
  <c r="H109" i="3"/>
  <c r="J109" i="3"/>
  <c r="L109" i="3"/>
  <c r="P109" i="3"/>
  <c r="AB109" i="3" s="1"/>
  <c r="R109" i="3"/>
  <c r="T109" i="3"/>
  <c r="V109" i="3"/>
  <c r="X109" i="3"/>
  <c r="Z109" i="3"/>
  <c r="AD109" i="3"/>
  <c r="B110" i="3"/>
  <c r="C110" i="3"/>
  <c r="D110" i="3"/>
  <c r="E110" i="3"/>
  <c r="H110" i="3"/>
  <c r="J110" i="3"/>
  <c r="L110" i="3"/>
  <c r="P110" i="3"/>
  <c r="AB110" i="3" s="1"/>
  <c r="R110" i="3"/>
  <c r="T110" i="3"/>
  <c r="V110" i="3"/>
  <c r="X110" i="3"/>
  <c r="Z110" i="3"/>
  <c r="AD110" i="3"/>
  <c r="B111" i="3"/>
  <c r="C111" i="3"/>
  <c r="D111" i="3"/>
  <c r="E111" i="3"/>
  <c r="H111" i="3"/>
  <c r="J111" i="3"/>
  <c r="L111" i="3"/>
  <c r="P111" i="3"/>
  <c r="AB111" i="3" s="1"/>
  <c r="R111" i="3"/>
  <c r="T111" i="3"/>
  <c r="V111" i="3"/>
  <c r="X111" i="3"/>
  <c r="Z111" i="3"/>
  <c r="AD111" i="3"/>
  <c r="B112" i="3"/>
  <c r="C112" i="3"/>
  <c r="D112" i="3"/>
  <c r="E112" i="3"/>
  <c r="H112" i="3"/>
  <c r="J112" i="3"/>
  <c r="L112" i="3"/>
  <c r="P112" i="3"/>
  <c r="AB112" i="3" s="1"/>
  <c r="R112" i="3"/>
  <c r="T112" i="3"/>
  <c r="V112" i="3"/>
  <c r="X112" i="3"/>
  <c r="Z112" i="3"/>
  <c r="AD112" i="3"/>
  <c r="B113" i="3"/>
  <c r="C113" i="3"/>
  <c r="D113" i="3"/>
  <c r="E113" i="3"/>
  <c r="H113" i="3"/>
  <c r="J113" i="3"/>
  <c r="L113" i="3"/>
  <c r="P113" i="3"/>
  <c r="AB113" i="3" s="1"/>
  <c r="R113" i="3"/>
  <c r="T113" i="3"/>
  <c r="V113" i="3"/>
  <c r="X113" i="3"/>
  <c r="Z113" i="3"/>
  <c r="AD113" i="3"/>
  <c r="B114" i="3"/>
  <c r="C114" i="3"/>
  <c r="D114" i="3"/>
  <c r="E114" i="3"/>
  <c r="H114" i="3"/>
  <c r="J114" i="3"/>
  <c r="L114" i="3"/>
  <c r="P114" i="3"/>
  <c r="AB114" i="3" s="1"/>
  <c r="R114" i="3"/>
  <c r="T114" i="3"/>
  <c r="V114" i="3"/>
  <c r="X114" i="3"/>
  <c r="Z114" i="3"/>
  <c r="AD114" i="3"/>
  <c r="B115" i="3"/>
  <c r="C115" i="3"/>
  <c r="D115" i="3"/>
  <c r="E115" i="3"/>
  <c r="H115" i="3"/>
  <c r="J115" i="3"/>
  <c r="L115" i="3"/>
  <c r="P115" i="3"/>
  <c r="AB115" i="3" s="1"/>
  <c r="R115" i="3"/>
  <c r="T115" i="3"/>
  <c r="V115" i="3"/>
  <c r="X115" i="3"/>
  <c r="Z115" i="3"/>
  <c r="AD115" i="3"/>
  <c r="B116" i="3"/>
  <c r="C116" i="3"/>
  <c r="D116" i="3"/>
  <c r="E116" i="3"/>
  <c r="H116" i="3"/>
  <c r="J116" i="3"/>
  <c r="L116" i="3"/>
  <c r="P116" i="3"/>
  <c r="AB116" i="3" s="1"/>
  <c r="R116" i="3"/>
  <c r="T116" i="3"/>
  <c r="V116" i="3"/>
  <c r="X116" i="3"/>
  <c r="Z116" i="3"/>
  <c r="AD116" i="3"/>
  <c r="B117" i="3"/>
  <c r="C117" i="3"/>
  <c r="D117" i="3"/>
  <c r="E117" i="3"/>
  <c r="H117" i="3"/>
  <c r="J117" i="3"/>
  <c r="L117" i="3"/>
  <c r="P117" i="3"/>
  <c r="AB117" i="3" s="1"/>
  <c r="R117" i="3"/>
  <c r="T117" i="3"/>
  <c r="V117" i="3"/>
  <c r="X117" i="3"/>
  <c r="Z117" i="3"/>
  <c r="AD117" i="3"/>
  <c r="B118" i="3"/>
  <c r="C118" i="3"/>
  <c r="D118" i="3"/>
  <c r="E118" i="3"/>
  <c r="H118" i="3"/>
  <c r="J118" i="3"/>
  <c r="L118" i="3"/>
  <c r="P118" i="3"/>
  <c r="AB118" i="3" s="1"/>
  <c r="R118" i="3"/>
  <c r="T118" i="3"/>
  <c r="V118" i="3"/>
  <c r="X118" i="3"/>
  <c r="Z118" i="3"/>
  <c r="AD118" i="3"/>
  <c r="B119" i="3"/>
  <c r="C119" i="3"/>
  <c r="D119" i="3"/>
  <c r="E119" i="3"/>
  <c r="H119" i="3"/>
  <c r="J119" i="3"/>
  <c r="L119" i="3"/>
  <c r="P119" i="3"/>
  <c r="AB119" i="3" s="1"/>
  <c r="R119" i="3"/>
  <c r="T119" i="3"/>
  <c r="V119" i="3"/>
  <c r="X119" i="3"/>
  <c r="Z119" i="3"/>
  <c r="AD119" i="3"/>
  <c r="B120" i="3"/>
  <c r="C120" i="3"/>
  <c r="D120" i="3"/>
  <c r="E120" i="3"/>
  <c r="H120" i="3"/>
  <c r="J120" i="3"/>
  <c r="L120" i="3"/>
  <c r="P120" i="3"/>
  <c r="AB120" i="3" s="1"/>
  <c r="R120" i="3"/>
  <c r="T120" i="3"/>
  <c r="V120" i="3"/>
  <c r="X120" i="3"/>
  <c r="Z120" i="3"/>
  <c r="AD120" i="3"/>
  <c r="B121" i="3"/>
  <c r="C121" i="3"/>
  <c r="D121" i="3"/>
  <c r="E121" i="3"/>
  <c r="H121" i="3"/>
  <c r="J121" i="3"/>
  <c r="L121" i="3"/>
  <c r="P121" i="3"/>
  <c r="AB121" i="3" s="1"/>
  <c r="R121" i="3"/>
  <c r="T121" i="3"/>
  <c r="V121" i="3"/>
  <c r="X121" i="3"/>
  <c r="Z121" i="3"/>
  <c r="AD121" i="3"/>
  <c r="B122" i="3"/>
  <c r="C122" i="3"/>
  <c r="D122" i="3"/>
  <c r="E122" i="3"/>
  <c r="H122" i="3"/>
  <c r="J122" i="3"/>
  <c r="L122" i="3"/>
  <c r="P122" i="3"/>
  <c r="AB122" i="3" s="1"/>
  <c r="R122" i="3"/>
  <c r="T122" i="3"/>
  <c r="V122" i="3"/>
  <c r="X122" i="3"/>
  <c r="Z122" i="3"/>
  <c r="AD122" i="3"/>
  <c r="B123" i="3"/>
  <c r="C123" i="3"/>
  <c r="D123" i="3"/>
  <c r="E123" i="3"/>
  <c r="H123" i="3"/>
  <c r="J123" i="3"/>
  <c r="L123" i="3"/>
  <c r="P123" i="3"/>
  <c r="AB123" i="3" s="1"/>
  <c r="R123" i="3"/>
  <c r="T123" i="3"/>
  <c r="V123" i="3"/>
  <c r="X123" i="3"/>
  <c r="Z123" i="3"/>
  <c r="AD123" i="3"/>
  <c r="B124" i="3"/>
  <c r="C124" i="3"/>
  <c r="D124" i="3"/>
  <c r="E124" i="3"/>
  <c r="H124" i="3"/>
  <c r="J124" i="3"/>
  <c r="L124" i="3"/>
  <c r="P124" i="3"/>
  <c r="AB124" i="3" s="1"/>
  <c r="R124" i="3"/>
  <c r="T124" i="3"/>
  <c r="V124" i="3"/>
  <c r="X124" i="3"/>
  <c r="Z124" i="3"/>
  <c r="AD124" i="3"/>
  <c r="B125" i="3"/>
  <c r="C125" i="3"/>
  <c r="D125" i="3"/>
  <c r="E125" i="3"/>
  <c r="H125" i="3"/>
  <c r="J125" i="3"/>
  <c r="L125" i="3"/>
  <c r="P125" i="3"/>
  <c r="AB125" i="3" s="1"/>
  <c r="R125" i="3"/>
  <c r="T125" i="3"/>
  <c r="V125" i="3"/>
  <c r="X125" i="3"/>
  <c r="Z125" i="3"/>
  <c r="AD125" i="3"/>
  <c r="B126" i="3"/>
  <c r="C126" i="3"/>
  <c r="D126" i="3"/>
  <c r="E126" i="3"/>
  <c r="H126" i="3"/>
  <c r="J126" i="3"/>
  <c r="L126" i="3"/>
  <c r="P126" i="3"/>
  <c r="AB126" i="3" s="1"/>
  <c r="R126" i="3"/>
  <c r="T126" i="3"/>
  <c r="V126" i="3"/>
  <c r="X126" i="3"/>
  <c r="Z126" i="3"/>
  <c r="AD126" i="3"/>
  <c r="B127" i="3"/>
  <c r="C127" i="3"/>
  <c r="D127" i="3"/>
  <c r="E127" i="3"/>
  <c r="H127" i="3"/>
  <c r="J127" i="3"/>
  <c r="L127" i="3"/>
  <c r="P127" i="3"/>
  <c r="AB127" i="3" s="1"/>
  <c r="R127" i="3"/>
  <c r="T127" i="3"/>
  <c r="V127" i="3"/>
  <c r="X127" i="3"/>
  <c r="Z127" i="3"/>
  <c r="AD127" i="3"/>
  <c r="B128" i="3"/>
  <c r="C128" i="3"/>
  <c r="D128" i="3"/>
  <c r="E128" i="3"/>
  <c r="H128" i="3"/>
  <c r="J128" i="3"/>
  <c r="L128" i="3"/>
  <c r="P128" i="3"/>
  <c r="AB128" i="3" s="1"/>
  <c r="R128" i="3"/>
  <c r="T128" i="3"/>
  <c r="V128" i="3"/>
  <c r="X128" i="3"/>
  <c r="Z128" i="3"/>
  <c r="AD128" i="3"/>
  <c r="B129" i="3"/>
  <c r="C129" i="3"/>
  <c r="D129" i="3"/>
  <c r="E129" i="3"/>
  <c r="H129" i="3"/>
  <c r="J129" i="3"/>
  <c r="L129" i="3"/>
  <c r="P129" i="3"/>
  <c r="AB129" i="3" s="1"/>
  <c r="R129" i="3"/>
  <c r="T129" i="3"/>
  <c r="V129" i="3"/>
  <c r="X129" i="3"/>
  <c r="Z129" i="3"/>
  <c r="AD129" i="3"/>
  <c r="B130" i="3"/>
  <c r="C130" i="3"/>
  <c r="D130" i="3"/>
  <c r="E130" i="3"/>
  <c r="H130" i="3"/>
  <c r="J130" i="3"/>
  <c r="L130" i="3"/>
  <c r="P130" i="3"/>
  <c r="AB130" i="3" s="1"/>
  <c r="R130" i="3"/>
  <c r="T130" i="3"/>
  <c r="V130" i="3"/>
  <c r="X130" i="3"/>
  <c r="Z130" i="3"/>
  <c r="AD130" i="3"/>
  <c r="B131" i="3"/>
  <c r="C131" i="3"/>
  <c r="D131" i="3"/>
  <c r="E131" i="3"/>
  <c r="H131" i="3"/>
  <c r="J131" i="3"/>
  <c r="L131" i="3"/>
  <c r="P131" i="3"/>
  <c r="AB131" i="3" s="1"/>
  <c r="R131" i="3"/>
  <c r="T131" i="3"/>
  <c r="V131" i="3"/>
  <c r="X131" i="3"/>
  <c r="Z131" i="3"/>
  <c r="AD131" i="3"/>
  <c r="B132" i="3"/>
  <c r="C132" i="3"/>
  <c r="D132" i="3"/>
  <c r="E132" i="3"/>
  <c r="H132" i="3"/>
  <c r="J132" i="3"/>
  <c r="L132" i="3"/>
  <c r="P132" i="3"/>
  <c r="AB132" i="3" s="1"/>
  <c r="R132" i="3"/>
  <c r="T132" i="3"/>
  <c r="V132" i="3"/>
  <c r="X132" i="3"/>
  <c r="Z132" i="3"/>
  <c r="AD132" i="3"/>
  <c r="B133" i="3"/>
  <c r="C133" i="3"/>
  <c r="D133" i="3"/>
  <c r="E133" i="3"/>
  <c r="H133" i="3"/>
  <c r="J133" i="3"/>
  <c r="L133" i="3"/>
  <c r="P133" i="3"/>
  <c r="AB133" i="3" s="1"/>
  <c r="R133" i="3"/>
  <c r="T133" i="3"/>
  <c r="V133" i="3"/>
  <c r="X133" i="3"/>
  <c r="Z133" i="3"/>
  <c r="AD133" i="3"/>
  <c r="B134" i="3"/>
  <c r="C134" i="3"/>
  <c r="D134" i="3"/>
  <c r="E134" i="3"/>
  <c r="H134" i="3"/>
  <c r="J134" i="3"/>
  <c r="L134" i="3"/>
  <c r="P134" i="3"/>
  <c r="AB134" i="3" s="1"/>
  <c r="R134" i="3"/>
  <c r="T134" i="3"/>
  <c r="V134" i="3"/>
  <c r="X134" i="3"/>
  <c r="Z134" i="3"/>
  <c r="AD134" i="3"/>
  <c r="B135" i="3"/>
  <c r="C135" i="3"/>
  <c r="D135" i="3"/>
  <c r="E135" i="3"/>
  <c r="H135" i="3"/>
  <c r="J135" i="3"/>
  <c r="L135" i="3"/>
  <c r="P135" i="3"/>
  <c r="AB135" i="3" s="1"/>
  <c r="R135" i="3"/>
  <c r="T135" i="3"/>
  <c r="V135" i="3"/>
  <c r="X135" i="3"/>
  <c r="Z135" i="3"/>
  <c r="AD135" i="3"/>
  <c r="B136" i="3"/>
  <c r="C136" i="3"/>
  <c r="D136" i="3"/>
  <c r="E136" i="3"/>
  <c r="H136" i="3"/>
  <c r="J136" i="3"/>
  <c r="L136" i="3"/>
  <c r="P136" i="3"/>
  <c r="AB136" i="3" s="1"/>
  <c r="R136" i="3"/>
  <c r="T136" i="3"/>
  <c r="V136" i="3"/>
  <c r="X136" i="3"/>
  <c r="Z136" i="3"/>
  <c r="AD136" i="3"/>
  <c r="B137" i="3"/>
  <c r="C137" i="3"/>
  <c r="D137" i="3"/>
  <c r="E137" i="3"/>
  <c r="H137" i="3"/>
  <c r="J137" i="3"/>
  <c r="L137" i="3"/>
  <c r="P137" i="3"/>
  <c r="AB137" i="3" s="1"/>
  <c r="R137" i="3"/>
  <c r="T137" i="3"/>
  <c r="V137" i="3"/>
  <c r="X137" i="3"/>
  <c r="Z137" i="3"/>
  <c r="AD137" i="3"/>
  <c r="B138" i="3"/>
  <c r="C138" i="3"/>
  <c r="D138" i="3"/>
  <c r="E138" i="3"/>
  <c r="H138" i="3"/>
  <c r="J138" i="3"/>
  <c r="L138" i="3"/>
  <c r="P138" i="3"/>
  <c r="AB138" i="3" s="1"/>
  <c r="R138" i="3"/>
  <c r="T138" i="3"/>
  <c r="V138" i="3"/>
  <c r="X138" i="3"/>
  <c r="Z138" i="3"/>
  <c r="AD138" i="3"/>
  <c r="B139" i="3"/>
  <c r="C139" i="3"/>
  <c r="D139" i="3"/>
  <c r="E139" i="3"/>
  <c r="H139" i="3"/>
  <c r="J139" i="3"/>
  <c r="L139" i="3"/>
  <c r="P139" i="3"/>
  <c r="AB139" i="3" s="1"/>
  <c r="R139" i="3"/>
  <c r="T139" i="3"/>
  <c r="V139" i="3"/>
  <c r="X139" i="3"/>
  <c r="Z139" i="3"/>
  <c r="AD139" i="3"/>
  <c r="B140" i="3"/>
  <c r="C140" i="3"/>
  <c r="D140" i="3"/>
  <c r="E140" i="3"/>
  <c r="H140" i="3"/>
  <c r="J140" i="3"/>
  <c r="L140" i="3"/>
  <c r="P140" i="3"/>
  <c r="AB140" i="3" s="1"/>
  <c r="R140" i="3"/>
  <c r="T140" i="3"/>
  <c r="V140" i="3"/>
  <c r="X140" i="3"/>
  <c r="Z140" i="3"/>
  <c r="AD140" i="3"/>
  <c r="B141" i="3"/>
  <c r="C141" i="3"/>
  <c r="D141" i="3"/>
  <c r="E141" i="3"/>
  <c r="H141" i="3"/>
  <c r="J141" i="3"/>
  <c r="L141" i="3"/>
  <c r="P141" i="3"/>
  <c r="AB141" i="3" s="1"/>
  <c r="R141" i="3"/>
  <c r="T141" i="3"/>
  <c r="V141" i="3"/>
  <c r="X141" i="3"/>
  <c r="Z141" i="3"/>
  <c r="AD141" i="3"/>
  <c r="B142" i="3"/>
  <c r="C142" i="3"/>
  <c r="D142" i="3"/>
  <c r="E142" i="3"/>
  <c r="H142" i="3"/>
  <c r="J142" i="3"/>
  <c r="L142" i="3"/>
  <c r="P142" i="3"/>
  <c r="AB142" i="3" s="1"/>
  <c r="R142" i="3"/>
  <c r="T142" i="3"/>
  <c r="V142" i="3"/>
  <c r="X142" i="3"/>
  <c r="Z142" i="3"/>
  <c r="AD142" i="3"/>
  <c r="B143" i="3"/>
  <c r="C143" i="3"/>
  <c r="D143" i="3"/>
  <c r="E143" i="3"/>
  <c r="H143" i="3"/>
  <c r="J143" i="3"/>
  <c r="L143" i="3"/>
  <c r="P143" i="3"/>
  <c r="AB143" i="3" s="1"/>
  <c r="R143" i="3"/>
  <c r="T143" i="3"/>
  <c r="V143" i="3"/>
  <c r="X143" i="3"/>
  <c r="Z143" i="3"/>
  <c r="AD143" i="3"/>
  <c r="B144" i="3"/>
  <c r="C144" i="3"/>
  <c r="D144" i="3"/>
  <c r="E144" i="3"/>
  <c r="H144" i="3"/>
  <c r="J144" i="3"/>
  <c r="L144" i="3"/>
  <c r="P144" i="3"/>
  <c r="AB144" i="3" s="1"/>
  <c r="R144" i="3"/>
  <c r="T144" i="3"/>
  <c r="V144" i="3"/>
  <c r="X144" i="3"/>
  <c r="Z144" i="3"/>
  <c r="AD144" i="3"/>
  <c r="B145" i="3"/>
  <c r="C145" i="3"/>
  <c r="D145" i="3"/>
  <c r="E145" i="3"/>
  <c r="H145" i="3"/>
  <c r="J145" i="3"/>
  <c r="L145" i="3"/>
  <c r="P145" i="3"/>
  <c r="AB145" i="3" s="1"/>
  <c r="R145" i="3"/>
  <c r="T145" i="3"/>
  <c r="V145" i="3"/>
  <c r="X145" i="3"/>
  <c r="Z145" i="3"/>
  <c r="AD145" i="3"/>
  <c r="B146" i="3"/>
  <c r="C146" i="3"/>
  <c r="D146" i="3"/>
  <c r="E146" i="3"/>
  <c r="H146" i="3"/>
  <c r="J146" i="3"/>
  <c r="L146" i="3"/>
  <c r="P146" i="3"/>
  <c r="AB146" i="3" s="1"/>
  <c r="R146" i="3"/>
  <c r="T146" i="3"/>
  <c r="V146" i="3"/>
  <c r="X146" i="3"/>
  <c r="Z146" i="3"/>
  <c r="AD146" i="3"/>
  <c r="B147" i="3"/>
  <c r="C147" i="3"/>
  <c r="D147" i="3"/>
  <c r="E147" i="3"/>
  <c r="H147" i="3"/>
  <c r="J147" i="3"/>
  <c r="L147" i="3"/>
  <c r="P147" i="3"/>
  <c r="AB147" i="3" s="1"/>
  <c r="R147" i="3"/>
  <c r="T147" i="3"/>
  <c r="V147" i="3"/>
  <c r="X147" i="3"/>
  <c r="Z147" i="3"/>
  <c r="AD147" i="3"/>
  <c r="B148" i="3"/>
  <c r="C148" i="3"/>
  <c r="D148" i="3"/>
  <c r="E148" i="3"/>
  <c r="H148" i="3"/>
  <c r="J148" i="3"/>
  <c r="L148" i="3"/>
  <c r="P148" i="3"/>
  <c r="AB148" i="3" s="1"/>
  <c r="R148" i="3"/>
  <c r="T148" i="3"/>
  <c r="V148" i="3"/>
  <c r="X148" i="3"/>
  <c r="Z148" i="3"/>
  <c r="AD148" i="3"/>
  <c r="B149" i="3"/>
  <c r="C149" i="3"/>
  <c r="D149" i="3"/>
  <c r="E149" i="3"/>
  <c r="H149" i="3"/>
  <c r="J149" i="3"/>
  <c r="L149" i="3"/>
  <c r="P149" i="3"/>
  <c r="AB149" i="3" s="1"/>
  <c r="R149" i="3"/>
  <c r="T149" i="3"/>
  <c r="V149" i="3"/>
  <c r="X149" i="3"/>
  <c r="Z149" i="3"/>
  <c r="AD149" i="3"/>
  <c r="B150" i="3"/>
  <c r="C150" i="3"/>
  <c r="D150" i="3"/>
  <c r="E150" i="3"/>
  <c r="H150" i="3"/>
  <c r="J150" i="3"/>
  <c r="L150" i="3"/>
  <c r="P150" i="3"/>
  <c r="AB150" i="3" s="1"/>
  <c r="R150" i="3"/>
  <c r="T150" i="3"/>
  <c r="V150" i="3"/>
  <c r="X150" i="3"/>
  <c r="Z150" i="3"/>
  <c r="AD150" i="3"/>
  <c r="B151" i="3"/>
  <c r="C151" i="3"/>
  <c r="D151" i="3"/>
  <c r="E151" i="3"/>
  <c r="H151" i="3"/>
  <c r="J151" i="3"/>
  <c r="L151" i="3"/>
  <c r="P151" i="3"/>
  <c r="AB151" i="3" s="1"/>
  <c r="R151" i="3"/>
  <c r="T151" i="3"/>
  <c r="V151" i="3"/>
  <c r="X151" i="3"/>
  <c r="Z151" i="3"/>
  <c r="AD151" i="3"/>
  <c r="B152" i="3"/>
  <c r="C152" i="3"/>
  <c r="D152" i="3"/>
  <c r="E152" i="3"/>
  <c r="H152" i="3"/>
  <c r="J152" i="3"/>
  <c r="L152" i="3"/>
  <c r="P152" i="3"/>
  <c r="AB152" i="3" s="1"/>
  <c r="R152" i="3"/>
  <c r="T152" i="3"/>
  <c r="V152" i="3"/>
  <c r="X152" i="3"/>
  <c r="Z152" i="3"/>
  <c r="AD152" i="3"/>
  <c r="B153" i="3"/>
  <c r="C153" i="3"/>
  <c r="D153" i="3"/>
  <c r="E153" i="3"/>
  <c r="H153" i="3"/>
  <c r="J153" i="3"/>
  <c r="L153" i="3"/>
  <c r="P153" i="3"/>
  <c r="AB153" i="3" s="1"/>
  <c r="R153" i="3"/>
  <c r="T153" i="3"/>
  <c r="V153" i="3"/>
  <c r="X153" i="3"/>
  <c r="Z153" i="3"/>
  <c r="AD153" i="3"/>
  <c r="B154" i="3"/>
  <c r="C154" i="3"/>
  <c r="D154" i="3"/>
  <c r="E154" i="3"/>
  <c r="H154" i="3"/>
  <c r="J154" i="3"/>
  <c r="L154" i="3"/>
  <c r="P154" i="3"/>
  <c r="AB154" i="3" s="1"/>
  <c r="R154" i="3"/>
  <c r="T154" i="3"/>
  <c r="V154" i="3"/>
  <c r="X154" i="3"/>
  <c r="Z154" i="3"/>
  <c r="AD154" i="3"/>
  <c r="B155" i="3"/>
  <c r="C155" i="3"/>
  <c r="D155" i="3"/>
  <c r="E155" i="3"/>
  <c r="H155" i="3"/>
  <c r="J155" i="3"/>
  <c r="L155" i="3"/>
  <c r="P155" i="3"/>
  <c r="AB155" i="3" s="1"/>
  <c r="R155" i="3"/>
  <c r="T155" i="3"/>
  <c r="V155" i="3"/>
  <c r="X155" i="3"/>
  <c r="Z155" i="3"/>
  <c r="AD155" i="3"/>
  <c r="B156" i="3"/>
  <c r="C156" i="3"/>
  <c r="D156" i="3"/>
  <c r="E156" i="3"/>
  <c r="H156" i="3"/>
  <c r="J156" i="3"/>
  <c r="L156" i="3"/>
  <c r="P156" i="3"/>
  <c r="AB156" i="3" s="1"/>
  <c r="R156" i="3"/>
  <c r="T156" i="3"/>
  <c r="V156" i="3"/>
  <c r="X156" i="3"/>
  <c r="Z156" i="3"/>
  <c r="AD156" i="3"/>
  <c r="B157" i="3"/>
  <c r="C157" i="3"/>
  <c r="D157" i="3"/>
  <c r="E157" i="3"/>
  <c r="H157" i="3"/>
  <c r="J157" i="3"/>
  <c r="L157" i="3"/>
  <c r="P157" i="3"/>
  <c r="AB157" i="3" s="1"/>
  <c r="R157" i="3"/>
  <c r="T157" i="3"/>
  <c r="V157" i="3"/>
  <c r="X157" i="3"/>
  <c r="Z157" i="3"/>
  <c r="AD157" i="3"/>
  <c r="B158" i="3"/>
  <c r="C158" i="3"/>
  <c r="D158" i="3"/>
  <c r="E158" i="3"/>
  <c r="H158" i="3"/>
  <c r="J158" i="3"/>
  <c r="L158" i="3"/>
  <c r="P158" i="3"/>
  <c r="AB158" i="3" s="1"/>
  <c r="R158" i="3"/>
  <c r="T158" i="3"/>
  <c r="V158" i="3"/>
  <c r="X158" i="3"/>
  <c r="Z158" i="3"/>
  <c r="AD158" i="3"/>
  <c r="B159" i="3"/>
  <c r="C159" i="3"/>
  <c r="D159" i="3"/>
  <c r="E159" i="3"/>
  <c r="H159" i="3"/>
  <c r="J159" i="3"/>
  <c r="L159" i="3"/>
  <c r="P159" i="3"/>
  <c r="AB159" i="3" s="1"/>
  <c r="R159" i="3"/>
  <c r="T159" i="3"/>
  <c r="V159" i="3"/>
  <c r="X159" i="3"/>
  <c r="Z159" i="3"/>
  <c r="AD159" i="3"/>
  <c r="B160" i="3"/>
  <c r="C160" i="3"/>
  <c r="D160" i="3"/>
  <c r="E160" i="3"/>
  <c r="H160" i="3"/>
  <c r="J160" i="3"/>
  <c r="L160" i="3"/>
  <c r="P160" i="3"/>
  <c r="AB160" i="3" s="1"/>
  <c r="R160" i="3"/>
  <c r="T160" i="3"/>
  <c r="V160" i="3"/>
  <c r="X160" i="3"/>
  <c r="Z160" i="3"/>
  <c r="AD160" i="3"/>
  <c r="B161" i="3"/>
  <c r="C161" i="3"/>
  <c r="D161" i="3"/>
  <c r="E161" i="3"/>
  <c r="H161" i="3"/>
  <c r="J161" i="3"/>
  <c r="L161" i="3"/>
  <c r="P161" i="3"/>
  <c r="AB161" i="3" s="1"/>
  <c r="R161" i="3"/>
  <c r="T161" i="3"/>
  <c r="V161" i="3"/>
  <c r="X161" i="3"/>
  <c r="Z161" i="3"/>
  <c r="AD161" i="3"/>
  <c r="B162" i="3"/>
  <c r="C162" i="3"/>
  <c r="D162" i="3"/>
  <c r="E162" i="3"/>
  <c r="H162" i="3"/>
  <c r="J162" i="3"/>
  <c r="L162" i="3"/>
  <c r="P162" i="3"/>
  <c r="AB162" i="3" s="1"/>
  <c r="R162" i="3"/>
  <c r="T162" i="3"/>
  <c r="V162" i="3"/>
  <c r="X162" i="3"/>
  <c r="Z162" i="3"/>
  <c r="AD162" i="3"/>
  <c r="B163" i="3"/>
  <c r="C163" i="3"/>
  <c r="D163" i="3"/>
  <c r="E163" i="3"/>
  <c r="H163" i="3"/>
  <c r="J163" i="3"/>
  <c r="L163" i="3"/>
  <c r="P163" i="3"/>
  <c r="AB163" i="3" s="1"/>
  <c r="R163" i="3"/>
  <c r="T163" i="3"/>
  <c r="V163" i="3"/>
  <c r="X163" i="3"/>
  <c r="Z163" i="3"/>
  <c r="AD163" i="3"/>
  <c r="B164" i="3"/>
  <c r="C164" i="3"/>
  <c r="D164" i="3"/>
  <c r="E164" i="3"/>
  <c r="H164" i="3"/>
  <c r="J164" i="3"/>
  <c r="L164" i="3"/>
  <c r="P164" i="3"/>
  <c r="AB164" i="3" s="1"/>
  <c r="R164" i="3"/>
  <c r="T164" i="3"/>
  <c r="V164" i="3"/>
  <c r="X164" i="3"/>
  <c r="Z164" i="3"/>
  <c r="AD164" i="3"/>
  <c r="B165" i="3"/>
  <c r="C165" i="3"/>
  <c r="D165" i="3"/>
  <c r="E165" i="3"/>
  <c r="H165" i="3"/>
  <c r="J165" i="3"/>
  <c r="L165" i="3"/>
  <c r="P165" i="3"/>
  <c r="AB165" i="3" s="1"/>
  <c r="R165" i="3"/>
  <c r="T165" i="3"/>
  <c r="V165" i="3"/>
  <c r="X165" i="3"/>
  <c r="Z165" i="3"/>
  <c r="AD165" i="3"/>
  <c r="B166" i="3"/>
  <c r="C166" i="3"/>
  <c r="D166" i="3"/>
  <c r="E166" i="3"/>
  <c r="H166" i="3"/>
  <c r="J166" i="3"/>
  <c r="L166" i="3"/>
  <c r="P166" i="3"/>
  <c r="AB166" i="3" s="1"/>
  <c r="R166" i="3"/>
  <c r="T166" i="3"/>
  <c r="V166" i="3"/>
  <c r="X166" i="3"/>
  <c r="Z166" i="3"/>
  <c r="AD166" i="3"/>
  <c r="B167" i="3"/>
  <c r="C167" i="3"/>
  <c r="D167" i="3"/>
  <c r="E167" i="3"/>
  <c r="H167" i="3"/>
  <c r="J167" i="3"/>
  <c r="L167" i="3"/>
  <c r="P167" i="3"/>
  <c r="AB167" i="3" s="1"/>
  <c r="R167" i="3"/>
  <c r="T167" i="3"/>
  <c r="V167" i="3"/>
  <c r="X167" i="3"/>
  <c r="Z167" i="3"/>
  <c r="AD167" i="3"/>
  <c r="B168" i="3"/>
  <c r="C168" i="3"/>
  <c r="D168" i="3"/>
  <c r="E168" i="3"/>
  <c r="H168" i="3"/>
  <c r="J168" i="3"/>
  <c r="L168" i="3"/>
  <c r="P168" i="3"/>
  <c r="AB168" i="3" s="1"/>
  <c r="R168" i="3"/>
  <c r="T168" i="3"/>
  <c r="V168" i="3"/>
  <c r="X168" i="3"/>
  <c r="Z168" i="3"/>
  <c r="AD168" i="3"/>
  <c r="B169" i="3"/>
  <c r="C169" i="3"/>
  <c r="D169" i="3"/>
  <c r="E169" i="3"/>
  <c r="H169" i="3"/>
  <c r="J169" i="3"/>
  <c r="L169" i="3"/>
  <c r="P169" i="3"/>
  <c r="AB169" i="3" s="1"/>
  <c r="R169" i="3"/>
  <c r="T169" i="3"/>
  <c r="V169" i="3"/>
  <c r="X169" i="3"/>
  <c r="Z169" i="3"/>
  <c r="AD169" i="3"/>
  <c r="B170" i="3"/>
  <c r="C170" i="3"/>
  <c r="D170" i="3"/>
  <c r="E170" i="3"/>
  <c r="H170" i="3"/>
  <c r="J170" i="3"/>
  <c r="L170" i="3"/>
  <c r="P170" i="3"/>
  <c r="AB170" i="3" s="1"/>
  <c r="R170" i="3"/>
  <c r="T170" i="3"/>
  <c r="V170" i="3"/>
  <c r="X170" i="3"/>
  <c r="Z170" i="3"/>
  <c r="AD170" i="3"/>
  <c r="B171" i="3"/>
  <c r="C171" i="3"/>
  <c r="D171" i="3"/>
  <c r="E171" i="3"/>
  <c r="H171" i="3"/>
  <c r="J171" i="3"/>
  <c r="L171" i="3"/>
  <c r="P171" i="3"/>
  <c r="AB171" i="3" s="1"/>
  <c r="R171" i="3"/>
  <c r="T171" i="3"/>
  <c r="V171" i="3"/>
  <c r="X171" i="3"/>
  <c r="Z171" i="3"/>
  <c r="AD171" i="3"/>
  <c r="B172" i="3"/>
  <c r="C172" i="3"/>
  <c r="D172" i="3"/>
  <c r="E172" i="3"/>
  <c r="H172" i="3"/>
  <c r="J172" i="3"/>
  <c r="L172" i="3"/>
  <c r="P172" i="3"/>
  <c r="AB172" i="3" s="1"/>
  <c r="R172" i="3"/>
  <c r="T172" i="3"/>
  <c r="V172" i="3"/>
  <c r="X172" i="3"/>
  <c r="Z172" i="3"/>
  <c r="AD172" i="3"/>
  <c r="B173" i="3"/>
  <c r="C173" i="3"/>
  <c r="D173" i="3"/>
  <c r="E173" i="3"/>
  <c r="H173" i="3"/>
  <c r="J173" i="3"/>
  <c r="L173" i="3"/>
  <c r="P173" i="3"/>
  <c r="AB173" i="3" s="1"/>
  <c r="R173" i="3"/>
  <c r="T173" i="3"/>
  <c r="V173" i="3"/>
  <c r="X173" i="3"/>
  <c r="Z173" i="3"/>
  <c r="AD173" i="3"/>
  <c r="B174" i="3"/>
  <c r="C174" i="3"/>
  <c r="D174" i="3"/>
  <c r="E174" i="3"/>
  <c r="H174" i="3"/>
  <c r="J174" i="3"/>
  <c r="L174" i="3"/>
  <c r="P174" i="3"/>
  <c r="AB174" i="3" s="1"/>
  <c r="R174" i="3"/>
  <c r="T174" i="3"/>
  <c r="V174" i="3"/>
  <c r="X174" i="3"/>
  <c r="Z174" i="3"/>
  <c r="AD174" i="3"/>
  <c r="B175" i="3"/>
  <c r="C175" i="3"/>
  <c r="D175" i="3"/>
  <c r="E175" i="3"/>
  <c r="H175" i="3"/>
  <c r="J175" i="3"/>
  <c r="L175" i="3"/>
  <c r="P175" i="3"/>
  <c r="AB175" i="3" s="1"/>
  <c r="R175" i="3"/>
  <c r="T175" i="3"/>
  <c r="V175" i="3"/>
  <c r="X175" i="3"/>
  <c r="Z175" i="3"/>
  <c r="AD175" i="3"/>
  <c r="B176" i="3"/>
  <c r="C176" i="3"/>
  <c r="D176" i="3"/>
  <c r="E176" i="3"/>
  <c r="H176" i="3"/>
  <c r="J176" i="3"/>
  <c r="L176" i="3"/>
  <c r="P176" i="3"/>
  <c r="AB176" i="3" s="1"/>
  <c r="R176" i="3"/>
  <c r="T176" i="3"/>
  <c r="V176" i="3"/>
  <c r="X176" i="3"/>
  <c r="Z176" i="3"/>
  <c r="AD176" i="3"/>
  <c r="B177" i="3"/>
  <c r="C177" i="3"/>
  <c r="D177" i="3"/>
  <c r="E177" i="3"/>
  <c r="H177" i="3"/>
  <c r="J177" i="3"/>
  <c r="L177" i="3"/>
  <c r="P177" i="3"/>
  <c r="AB177" i="3" s="1"/>
  <c r="R177" i="3"/>
  <c r="T177" i="3"/>
  <c r="V177" i="3"/>
  <c r="X177" i="3"/>
  <c r="Z177" i="3"/>
  <c r="AD177" i="3"/>
  <c r="B178" i="3"/>
  <c r="C178" i="3"/>
  <c r="D178" i="3"/>
  <c r="E178" i="3"/>
  <c r="H178" i="3"/>
  <c r="J178" i="3"/>
  <c r="L178" i="3"/>
  <c r="P178" i="3"/>
  <c r="AB178" i="3" s="1"/>
  <c r="R178" i="3"/>
  <c r="T178" i="3"/>
  <c r="V178" i="3"/>
  <c r="X178" i="3"/>
  <c r="Z178" i="3"/>
  <c r="AD178" i="3"/>
  <c r="B179" i="3"/>
  <c r="C179" i="3"/>
  <c r="D179" i="3"/>
  <c r="E179" i="3"/>
  <c r="H179" i="3"/>
  <c r="J179" i="3"/>
  <c r="L179" i="3"/>
  <c r="P179" i="3"/>
  <c r="AB179" i="3" s="1"/>
  <c r="R179" i="3"/>
  <c r="T179" i="3"/>
  <c r="V179" i="3"/>
  <c r="X179" i="3"/>
  <c r="Z179" i="3"/>
  <c r="AD179" i="3"/>
  <c r="B180" i="3"/>
  <c r="C180" i="3"/>
  <c r="D180" i="3"/>
  <c r="E180" i="3"/>
  <c r="H180" i="3"/>
  <c r="J180" i="3"/>
  <c r="L180" i="3"/>
  <c r="P180" i="3"/>
  <c r="AB180" i="3" s="1"/>
  <c r="R180" i="3"/>
  <c r="T180" i="3"/>
  <c r="V180" i="3"/>
  <c r="X180" i="3"/>
  <c r="Z180" i="3"/>
  <c r="AD180" i="3"/>
  <c r="B181" i="3"/>
  <c r="C181" i="3"/>
  <c r="D181" i="3"/>
  <c r="E181" i="3"/>
  <c r="H181" i="3"/>
  <c r="J181" i="3"/>
  <c r="L181" i="3"/>
  <c r="P181" i="3"/>
  <c r="AB181" i="3" s="1"/>
  <c r="R181" i="3"/>
  <c r="T181" i="3"/>
  <c r="V181" i="3"/>
  <c r="X181" i="3"/>
  <c r="Z181" i="3"/>
  <c r="AD181" i="3"/>
  <c r="B182" i="3"/>
  <c r="C182" i="3"/>
  <c r="D182" i="3"/>
  <c r="E182" i="3"/>
  <c r="H182" i="3"/>
  <c r="J182" i="3"/>
  <c r="L182" i="3"/>
  <c r="P182" i="3"/>
  <c r="AB182" i="3" s="1"/>
  <c r="R182" i="3"/>
  <c r="T182" i="3"/>
  <c r="V182" i="3"/>
  <c r="X182" i="3"/>
  <c r="Z182" i="3"/>
  <c r="AD182" i="3"/>
  <c r="B183" i="3"/>
  <c r="C183" i="3"/>
  <c r="D183" i="3"/>
  <c r="E183" i="3"/>
  <c r="H183" i="3"/>
  <c r="J183" i="3"/>
  <c r="L183" i="3"/>
  <c r="P183" i="3"/>
  <c r="AB183" i="3" s="1"/>
  <c r="R183" i="3"/>
  <c r="T183" i="3"/>
  <c r="V183" i="3"/>
  <c r="X183" i="3"/>
  <c r="Z183" i="3"/>
  <c r="AD183" i="3"/>
  <c r="B184" i="3"/>
  <c r="C184" i="3"/>
  <c r="D184" i="3"/>
  <c r="E184" i="3"/>
  <c r="H184" i="3"/>
  <c r="J184" i="3"/>
  <c r="L184" i="3"/>
  <c r="P184" i="3"/>
  <c r="AB184" i="3" s="1"/>
  <c r="R184" i="3"/>
  <c r="T184" i="3"/>
  <c r="V184" i="3"/>
  <c r="X184" i="3"/>
  <c r="Z184" i="3"/>
  <c r="AD184" i="3"/>
  <c r="B185" i="3"/>
  <c r="C185" i="3"/>
  <c r="D185" i="3"/>
  <c r="E185" i="3"/>
  <c r="H185" i="3"/>
  <c r="J185" i="3"/>
  <c r="L185" i="3"/>
  <c r="P185" i="3"/>
  <c r="AB185" i="3" s="1"/>
  <c r="R185" i="3"/>
  <c r="T185" i="3"/>
  <c r="V185" i="3"/>
  <c r="X185" i="3"/>
  <c r="Z185" i="3"/>
  <c r="AD185" i="3"/>
  <c r="B186" i="3"/>
  <c r="C186" i="3"/>
  <c r="D186" i="3"/>
  <c r="E186" i="3"/>
  <c r="H186" i="3"/>
  <c r="J186" i="3"/>
  <c r="L186" i="3"/>
  <c r="P186" i="3"/>
  <c r="AB186" i="3" s="1"/>
  <c r="R186" i="3"/>
  <c r="T186" i="3"/>
  <c r="V186" i="3"/>
  <c r="X186" i="3"/>
  <c r="Z186" i="3"/>
  <c r="AD186" i="3"/>
  <c r="B187" i="3"/>
  <c r="C187" i="3"/>
  <c r="D187" i="3"/>
  <c r="E187" i="3"/>
  <c r="H187" i="3"/>
  <c r="J187" i="3"/>
  <c r="L187" i="3"/>
  <c r="P187" i="3"/>
  <c r="AB187" i="3" s="1"/>
  <c r="R187" i="3"/>
  <c r="T187" i="3"/>
  <c r="V187" i="3"/>
  <c r="X187" i="3"/>
  <c r="Z187" i="3"/>
  <c r="AD187" i="3"/>
  <c r="B188" i="3"/>
  <c r="C188" i="3"/>
  <c r="D188" i="3"/>
  <c r="E188" i="3"/>
  <c r="H188" i="3"/>
  <c r="J188" i="3"/>
  <c r="L188" i="3"/>
  <c r="P188" i="3"/>
  <c r="AB188" i="3" s="1"/>
  <c r="R188" i="3"/>
  <c r="T188" i="3"/>
  <c r="V188" i="3"/>
  <c r="X188" i="3"/>
  <c r="Z188" i="3"/>
  <c r="AD188" i="3"/>
  <c r="B189" i="3"/>
  <c r="C189" i="3"/>
  <c r="D189" i="3"/>
  <c r="E189" i="3"/>
  <c r="H189" i="3"/>
  <c r="J189" i="3"/>
  <c r="L189" i="3"/>
  <c r="P189" i="3"/>
  <c r="AB189" i="3" s="1"/>
  <c r="R189" i="3"/>
  <c r="T189" i="3"/>
  <c r="V189" i="3"/>
  <c r="X189" i="3"/>
  <c r="Z189" i="3"/>
  <c r="AD189" i="3"/>
  <c r="B190" i="3"/>
  <c r="C190" i="3"/>
  <c r="D190" i="3"/>
  <c r="E190" i="3"/>
  <c r="H190" i="3"/>
  <c r="J190" i="3"/>
  <c r="L190" i="3"/>
  <c r="P190" i="3"/>
  <c r="AB190" i="3" s="1"/>
  <c r="R190" i="3"/>
  <c r="T190" i="3"/>
  <c r="V190" i="3"/>
  <c r="X190" i="3"/>
  <c r="Z190" i="3"/>
  <c r="AD190" i="3"/>
  <c r="B191" i="3"/>
  <c r="C191" i="3"/>
  <c r="D191" i="3"/>
  <c r="E191" i="3"/>
  <c r="H191" i="3"/>
  <c r="J191" i="3"/>
  <c r="L191" i="3"/>
  <c r="P191" i="3"/>
  <c r="AB191" i="3" s="1"/>
  <c r="R191" i="3"/>
  <c r="T191" i="3"/>
  <c r="V191" i="3"/>
  <c r="X191" i="3"/>
  <c r="Z191" i="3"/>
  <c r="AD191" i="3"/>
  <c r="B192" i="3"/>
  <c r="C192" i="3"/>
  <c r="D192" i="3"/>
  <c r="E192" i="3"/>
  <c r="H192" i="3"/>
  <c r="J192" i="3"/>
  <c r="L192" i="3"/>
  <c r="P192" i="3"/>
  <c r="AB192" i="3" s="1"/>
  <c r="R192" i="3"/>
  <c r="T192" i="3"/>
  <c r="V192" i="3"/>
  <c r="X192" i="3"/>
  <c r="Z192" i="3"/>
  <c r="AD192" i="3"/>
  <c r="B193" i="3"/>
  <c r="C193" i="3"/>
  <c r="D193" i="3"/>
  <c r="E193" i="3"/>
  <c r="H193" i="3"/>
  <c r="J193" i="3"/>
  <c r="L193" i="3"/>
  <c r="P193" i="3"/>
  <c r="AB193" i="3" s="1"/>
  <c r="R193" i="3"/>
  <c r="T193" i="3"/>
  <c r="V193" i="3"/>
  <c r="X193" i="3"/>
  <c r="Z193" i="3"/>
  <c r="AD193" i="3"/>
  <c r="B194" i="3"/>
  <c r="C194" i="3"/>
  <c r="D194" i="3"/>
  <c r="E194" i="3"/>
  <c r="H194" i="3"/>
  <c r="J194" i="3"/>
  <c r="L194" i="3"/>
  <c r="P194" i="3"/>
  <c r="AB194" i="3" s="1"/>
  <c r="R194" i="3"/>
  <c r="T194" i="3"/>
  <c r="V194" i="3"/>
  <c r="X194" i="3"/>
  <c r="Z194" i="3"/>
  <c r="AD194" i="3"/>
  <c r="B195" i="3"/>
  <c r="C195" i="3"/>
  <c r="D195" i="3"/>
  <c r="E195" i="3"/>
  <c r="H195" i="3"/>
  <c r="J195" i="3"/>
  <c r="L195" i="3"/>
  <c r="P195" i="3"/>
  <c r="AB195" i="3" s="1"/>
  <c r="R195" i="3"/>
  <c r="T195" i="3"/>
  <c r="V195" i="3"/>
  <c r="X195" i="3"/>
  <c r="Z195" i="3"/>
  <c r="AD195" i="3"/>
  <c r="B196" i="3"/>
  <c r="C196" i="3"/>
  <c r="D196" i="3"/>
  <c r="E196" i="3"/>
  <c r="H196" i="3"/>
  <c r="J196" i="3"/>
  <c r="L196" i="3"/>
  <c r="P196" i="3"/>
  <c r="AB196" i="3" s="1"/>
  <c r="R196" i="3"/>
  <c r="T196" i="3"/>
  <c r="V196" i="3"/>
  <c r="X196" i="3"/>
  <c r="Z196" i="3"/>
  <c r="AD196" i="3"/>
  <c r="B197" i="3"/>
  <c r="C197" i="3"/>
  <c r="D197" i="3"/>
  <c r="E197" i="3"/>
  <c r="H197" i="3"/>
  <c r="J197" i="3"/>
  <c r="L197" i="3"/>
  <c r="P197" i="3"/>
  <c r="AB197" i="3" s="1"/>
  <c r="R197" i="3"/>
  <c r="T197" i="3"/>
  <c r="V197" i="3"/>
  <c r="X197" i="3"/>
  <c r="Z197" i="3"/>
  <c r="AD197" i="3"/>
  <c r="B198" i="3"/>
  <c r="C198" i="3"/>
  <c r="D198" i="3"/>
  <c r="E198" i="3"/>
  <c r="H198" i="3"/>
  <c r="J198" i="3"/>
  <c r="L198" i="3"/>
  <c r="P198" i="3"/>
  <c r="AB198" i="3" s="1"/>
  <c r="R198" i="3"/>
  <c r="T198" i="3"/>
  <c r="V198" i="3"/>
  <c r="X198" i="3"/>
  <c r="Z198" i="3"/>
  <c r="AD198" i="3"/>
  <c r="B199" i="3"/>
  <c r="C199" i="3"/>
  <c r="D199" i="3"/>
  <c r="E199" i="3"/>
  <c r="H199" i="3"/>
  <c r="J199" i="3"/>
  <c r="L199" i="3"/>
  <c r="P199" i="3"/>
  <c r="AB199" i="3" s="1"/>
  <c r="R199" i="3"/>
  <c r="T199" i="3"/>
  <c r="V199" i="3"/>
  <c r="X199" i="3"/>
  <c r="Z199" i="3"/>
  <c r="AD199" i="3"/>
  <c r="B200" i="3"/>
  <c r="C200" i="3"/>
  <c r="D200" i="3"/>
  <c r="E200" i="3"/>
  <c r="H200" i="3"/>
  <c r="J200" i="3"/>
  <c r="L200" i="3"/>
  <c r="P200" i="3"/>
  <c r="AB200" i="3" s="1"/>
  <c r="R200" i="3"/>
  <c r="T200" i="3"/>
  <c r="V200" i="3"/>
  <c r="X200" i="3"/>
  <c r="Z200" i="3"/>
  <c r="AD200" i="3"/>
  <c r="B201" i="3"/>
  <c r="C201" i="3"/>
  <c r="D201" i="3"/>
  <c r="E201" i="3"/>
  <c r="H201" i="3"/>
  <c r="J201" i="3"/>
  <c r="L201" i="3"/>
  <c r="P201" i="3"/>
  <c r="AB201" i="3" s="1"/>
  <c r="R201" i="3"/>
  <c r="T201" i="3"/>
  <c r="V201" i="3"/>
  <c r="X201" i="3"/>
  <c r="Z201" i="3"/>
  <c r="AD201" i="3"/>
  <c r="B202" i="3"/>
  <c r="C202" i="3"/>
  <c r="D202" i="3"/>
  <c r="E202" i="3"/>
  <c r="H202" i="3"/>
  <c r="J202" i="3"/>
  <c r="L202" i="3"/>
  <c r="P202" i="3"/>
  <c r="AB202" i="3" s="1"/>
  <c r="R202" i="3"/>
  <c r="T202" i="3"/>
  <c r="V202" i="3"/>
  <c r="X202" i="3"/>
  <c r="Z202" i="3"/>
  <c r="AD202" i="3"/>
  <c r="B203" i="3"/>
  <c r="C203" i="3"/>
  <c r="D203" i="3"/>
  <c r="E203" i="3"/>
  <c r="H203" i="3"/>
  <c r="J203" i="3"/>
  <c r="L203" i="3"/>
  <c r="P203" i="3"/>
  <c r="AB203" i="3" s="1"/>
  <c r="R203" i="3"/>
  <c r="T203" i="3"/>
  <c r="V203" i="3"/>
  <c r="X203" i="3"/>
  <c r="Z203" i="3"/>
  <c r="AD203" i="3"/>
  <c r="B204" i="3"/>
  <c r="C204" i="3"/>
  <c r="D204" i="3"/>
  <c r="E204" i="3"/>
  <c r="H204" i="3"/>
  <c r="J204" i="3"/>
  <c r="L204" i="3"/>
  <c r="P204" i="3"/>
  <c r="AB204" i="3" s="1"/>
  <c r="R204" i="3"/>
  <c r="T204" i="3"/>
  <c r="V204" i="3"/>
  <c r="X204" i="3"/>
  <c r="Z204" i="3"/>
  <c r="AD204" i="3"/>
  <c r="B205" i="3"/>
  <c r="C205" i="3"/>
  <c r="D205" i="3"/>
  <c r="E205" i="3"/>
  <c r="H205" i="3"/>
  <c r="J205" i="3"/>
  <c r="L205" i="3"/>
  <c r="P205" i="3"/>
  <c r="AB205" i="3" s="1"/>
  <c r="R205" i="3"/>
  <c r="T205" i="3"/>
  <c r="V205" i="3"/>
  <c r="X205" i="3"/>
  <c r="Z205" i="3"/>
  <c r="AD205" i="3"/>
  <c r="B206" i="3"/>
  <c r="C206" i="3"/>
  <c r="D206" i="3"/>
  <c r="E206" i="3"/>
  <c r="H206" i="3"/>
  <c r="J206" i="3"/>
  <c r="L206" i="3"/>
  <c r="P206" i="3"/>
  <c r="AB206" i="3" s="1"/>
  <c r="R206" i="3"/>
  <c r="T206" i="3"/>
  <c r="V206" i="3"/>
  <c r="X206" i="3"/>
  <c r="Z206" i="3"/>
  <c r="AD206" i="3"/>
  <c r="B207" i="3"/>
  <c r="C207" i="3"/>
  <c r="D207" i="3"/>
  <c r="E207" i="3"/>
  <c r="H207" i="3"/>
  <c r="J207" i="3"/>
  <c r="L207" i="3"/>
  <c r="P207" i="3"/>
  <c r="AB207" i="3" s="1"/>
  <c r="R207" i="3"/>
  <c r="T207" i="3"/>
  <c r="V207" i="3"/>
  <c r="X207" i="3"/>
  <c r="Z207" i="3"/>
  <c r="AD207" i="3"/>
  <c r="B208" i="3"/>
  <c r="C208" i="3"/>
  <c r="D208" i="3"/>
  <c r="E208" i="3"/>
  <c r="H208" i="3"/>
  <c r="J208" i="3"/>
  <c r="L208" i="3"/>
  <c r="P208" i="3"/>
  <c r="AB208" i="3" s="1"/>
  <c r="R208" i="3"/>
  <c r="T208" i="3"/>
  <c r="V208" i="3"/>
  <c r="X208" i="3"/>
  <c r="Z208" i="3"/>
  <c r="AD208" i="3"/>
  <c r="B209" i="3"/>
  <c r="C209" i="3"/>
  <c r="D209" i="3"/>
  <c r="E209" i="3"/>
  <c r="H209" i="3"/>
  <c r="J209" i="3"/>
  <c r="L209" i="3"/>
  <c r="P209" i="3"/>
  <c r="AB209" i="3" s="1"/>
  <c r="R209" i="3"/>
  <c r="T209" i="3"/>
  <c r="V209" i="3"/>
  <c r="X209" i="3"/>
  <c r="Z209" i="3"/>
  <c r="AD209" i="3"/>
  <c r="B210" i="3"/>
  <c r="C210" i="3"/>
  <c r="D210" i="3"/>
  <c r="E210" i="3"/>
  <c r="H210" i="3"/>
  <c r="J210" i="3"/>
  <c r="L210" i="3"/>
  <c r="P210" i="3"/>
  <c r="AB210" i="3" s="1"/>
  <c r="R210" i="3"/>
  <c r="T210" i="3"/>
  <c r="V210" i="3"/>
  <c r="X210" i="3"/>
  <c r="Z210" i="3"/>
  <c r="AD210" i="3"/>
  <c r="B211" i="3"/>
  <c r="C211" i="3"/>
  <c r="D211" i="3"/>
  <c r="E211" i="3"/>
  <c r="H211" i="3"/>
  <c r="J211" i="3"/>
  <c r="L211" i="3"/>
  <c r="P211" i="3"/>
  <c r="AB211" i="3" s="1"/>
  <c r="R211" i="3"/>
  <c r="T211" i="3"/>
  <c r="V211" i="3"/>
  <c r="X211" i="3"/>
  <c r="Z211" i="3"/>
  <c r="AD211" i="3"/>
  <c r="B212" i="3"/>
  <c r="C212" i="3"/>
  <c r="D212" i="3"/>
  <c r="E212" i="3"/>
  <c r="H212" i="3"/>
  <c r="J212" i="3"/>
  <c r="L212" i="3"/>
  <c r="P212" i="3"/>
  <c r="AB212" i="3" s="1"/>
  <c r="R212" i="3"/>
  <c r="T212" i="3"/>
  <c r="V212" i="3"/>
  <c r="X212" i="3"/>
  <c r="Z212" i="3"/>
  <c r="AD212" i="3"/>
  <c r="B213" i="3"/>
  <c r="C213" i="3"/>
  <c r="D213" i="3"/>
  <c r="E213" i="3"/>
  <c r="H213" i="3"/>
  <c r="J213" i="3"/>
  <c r="L213" i="3"/>
  <c r="P213" i="3"/>
  <c r="AB213" i="3" s="1"/>
  <c r="R213" i="3"/>
  <c r="T213" i="3"/>
  <c r="V213" i="3"/>
  <c r="X213" i="3"/>
  <c r="Z213" i="3"/>
  <c r="AD213" i="3"/>
  <c r="B214" i="3"/>
  <c r="C214" i="3"/>
  <c r="D214" i="3"/>
  <c r="E214" i="3"/>
  <c r="H214" i="3"/>
  <c r="J214" i="3"/>
  <c r="L214" i="3"/>
  <c r="P214" i="3"/>
  <c r="AB214" i="3" s="1"/>
  <c r="R214" i="3"/>
  <c r="T214" i="3"/>
  <c r="V214" i="3"/>
  <c r="X214" i="3"/>
  <c r="Z214" i="3"/>
  <c r="AD214" i="3"/>
  <c r="B215" i="3"/>
  <c r="C215" i="3"/>
  <c r="D215" i="3"/>
  <c r="E215" i="3"/>
  <c r="H215" i="3"/>
  <c r="J215" i="3"/>
  <c r="L215" i="3"/>
  <c r="P215" i="3"/>
  <c r="AB215" i="3" s="1"/>
  <c r="R215" i="3"/>
  <c r="T215" i="3"/>
  <c r="V215" i="3"/>
  <c r="X215" i="3"/>
  <c r="Z215" i="3"/>
  <c r="AD215" i="3"/>
  <c r="B216" i="3"/>
  <c r="C216" i="3"/>
  <c r="D216" i="3"/>
  <c r="E216" i="3"/>
  <c r="H216" i="3"/>
  <c r="J216" i="3"/>
  <c r="L216" i="3"/>
  <c r="P216" i="3"/>
  <c r="AB216" i="3" s="1"/>
  <c r="R216" i="3"/>
  <c r="T216" i="3"/>
  <c r="V216" i="3"/>
  <c r="X216" i="3"/>
  <c r="Z216" i="3"/>
  <c r="AD216" i="3"/>
  <c r="B217" i="3"/>
  <c r="C217" i="3"/>
  <c r="D217" i="3"/>
  <c r="E217" i="3"/>
  <c r="H217" i="3"/>
  <c r="J217" i="3"/>
  <c r="L217" i="3"/>
  <c r="P217" i="3"/>
  <c r="AB217" i="3" s="1"/>
  <c r="R217" i="3"/>
  <c r="T217" i="3"/>
  <c r="V217" i="3"/>
  <c r="X217" i="3"/>
  <c r="Z217" i="3"/>
  <c r="AD217" i="3"/>
  <c r="B218" i="3"/>
  <c r="C218" i="3"/>
  <c r="D218" i="3"/>
  <c r="E218" i="3"/>
  <c r="H218" i="3"/>
  <c r="J218" i="3"/>
  <c r="L218" i="3"/>
  <c r="P218" i="3"/>
  <c r="AB218" i="3" s="1"/>
  <c r="R218" i="3"/>
  <c r="T218" i="3"/>
  <c r="V218" i="3"/>
  <c r="X218" i="3"/>
  <c r="Z218" i="3"/>
  <c r="AD218" i="3"/>
  <c r="B219" i="3"/>
  <c r="C219" i="3"/>
  <c r="D219" i="3"/>
  <c r="E219" i="3"/>
  <c r="H219" i="3"/>
  <c r="J219" i="3"/>
  <c r="L219" i="3"/>
  <c r="P219" i="3"/>
  <c r="AB219" i="3" s="1"/>
  <c r="R219" i="3"/>
  <c r="T219" i="3"/>
  <c r="V219" i="3"/>
  <c r="X219" i="3"/>
  <c r="Z219" i="3"/>
  <c r="AD219" i="3"/>
  <c r="B220" i="3"/>
  <c r="C220" i="3"/>
  <c r="D220" i="3"/>
  <c r="E220" i="3"/>
  <c r="H220" i="3"/>
  <c r="J220" i="3"/>
  <c r="L220" i="3"/>
  <c r="P220" i="3"/>
  <c r="AB220" i="3" s="1"/>
  <c r="R220" i="3"/>
  <c r="T220" i="3"/>
  <c r="V220" i="3"/>
  <c r="X220" i="3"/>
  <c r="Z220" i="3"/>
  <c r="AD220" i="3"/>
  <c r="B221" i="3"/>
  <c r="C221" i="3"/>
  <c r="D221" i="3"/>
  <c r="E221" i="3"/>
  <c r="H221" i="3"/>
  <c r="J221" i="3"/>
  <c r="L221" i="3"/>
  <c r="P221" i="3"/>
  <c r="AB221" i="3" s="1"/>
  <c r="R221" i="3"/>
  <c r="T221" i="3"/>
  <c r="V221" i="3"/>
  <c r="X221" i="3"/>
  <c r="Z221" i="3"/>
  <c r="AD221" i="3"/>
  <c r="B222" i="3"/>
  <c r="C222" i="3"/>
  <c r="D222" i="3"/>
  <c r="E222" i="3"/>
  <c r="H222" i="3"/>
  <c r="J222" i="3"/>
  <c r="L222" i="3"/>
  <c r="P222" i="3"/>
  <c r="AB222" i="3" s="1"/>
  <c r="R222" i="3"/>
  <c r="T222" i="3"/>
  <c r="V222" i="3"/>
  <c r="X222" i="3"/>
  <c r="Z222" i="3"/>
  <c r="AD222" i="3"/>
  <c r="B223" i="3"/>
  <c r="C223" i="3"/>
  <c r="D223" i="3"/>
  <c r="E223" i="3"/>
  <c r="H223" i="3"/>
  <c r="J223" i="3"/>
  <c r="L223" i="3"/>
  <c r="P223" i="3"/>
  <c r="AB223" i="3" s="1"/>
  <c r="R223" i="3"/>
  <c r="T223" i="3"/>
  <c r="V223" i="3"/>
  <c r="X223" i="3"/>
  <c r="Z223" i="3"/>
  <c r="AD223" i="3"/>
  <c r="B224" i="3"/>
  <c r="C224" i="3"/>
  <c r="D224" i="3"/>
  <c r="E224" i="3"/>
  <c r="H224" i="3"/>
  <c r="J224" i="3"/>
  <c r="L224" i="3"/>
  <c r="P224" i="3"/>
  <c r="AB224" i="3" s="1"/>
  <c r="R224" i="3"/>
  <c r="T224" i="3"/>
  <c r="V224" i="3"/>
  <c r="X224" i="3"/>
  <c r="Z224" i="3"/>
  <c r="AD224" i="3"/>
  <c r="B225" i="3"/>
  <c r="C225" i="3"/>
  <c r="D225" i="3"/>
  <c r="E225" i="3"/>
  <c r="H225" i="3"/>
  <c r="J225" i="3"/>
  <c r="L225" i="3"/>
  <c r="P225" i="3"/>
  <c r="AB225" i="3" s="1"/>
  <c r="R225" i="3"/>
  <c r="T225" i="3"/>
  <c r="V225" i="3"/>
  <c r="X225" i="3"/>
  <c r="Z225" i="3"/>
  <c r="AD225" i="3"/>
  <c r="B226" i="3"/>
  <c r="C226" i="3"/>
  <c r="D226" i="3"/>
  <c r="E226" i="3"/>
  <c r="H226" i="3"/>
  <c r="J226" i="3"/>
  <c r="L226" i="3"/>
  <c r="P226" i="3"/>
  <c r="AB226" i="3" s="1"/>
  <c r="R226" i="3"/>
  <c r="T226" i="3"/>
  <c r="V226" i="3"/>
  <c r="X226" i="3"/>
  <c r="Z226" i="3"/>
  <c r="AD226" i="3"/>
  <c r="B227" i="3"/>
  <c r="C227" i="3"/>
  <c r="D227" i="3"/>
  <c r="E227" i="3"/>
  <c r="H227" i="3"/>
  <c r="J227" i="3"/>
  <c r="L227" i="3"/>
  <c r="P227" i="3"/>
  <c r="AB227" i="3" s="1"/>
  <c r="R227" i="3"/>
  <c r="T227" i="3"/>
  <c r="V227" i="3"/>
  <c r="X227" i="3"/>
  <c r="Z227" i="3"/>
  <c r="AD227" i="3"/>
  <c r="B228" i="3"/>
  <c r="C228" i="3"/>
  <c r="D228" i="3"/>
  <c r="E228" i="3"/>
  <c r="H228" i="3"/>
  <c r="J228" i="3"/>
  <c r="L228" i="3"/>
  <c r="P228" i="3"/>
  <c r="AB228" i="3" s="1"/>
  <c r="R228" i="3"/>
  <c r="T228" i="3"/>
  <c r="V228" i="3"/>
  <c r="X228" i="3"/>
  <c r="Z228" i="3"/>
  <c r="AD228" i="3"/>
  <c r="B229" i="3"/>
  <c r="C229" i="3"/>
  <c r="D229" i="3"/>
  <c r="E229" i="3"/>
  <c r="H229" i="3"/>
  <c r="J229" i="3"/>
  <c r="L229" i="3"/>
  <c r="P229" i="3"/>
  <c r="AB229" i="3" s="1"/>
  <c r="R229" i="3"/>
  <c r="T229" i="3"/>
  <c r="V229" i="3"/>
  <c r="X229" i="3"/>
  <c r="Z229" i="3"/>
  <c r="AD229" i="3"/>
  <c r="B230" i="3"/>
  <c r="C230" i="3"/>
  <c r="D230" i="3"/>
  <c r="E230" i="3"/>
  <c r="H230" i="3"/>
  <c r="J230" i="3"/>
  <c r="L230" i="3"/>
  <c r="P230" i="3"/>
  <c r="AB230" i="3" s="1"/>
  <c r="R230" i="3"/>
  <c r="T230" i="3"/>
  <c r="V230" i="3"/>
  <c r="X230" i="3"/>
  <c r="Z230" i="3"/>
  <c r="AD230" i="3"/>
  <c r="B231" i="3"/>
  <c r="C231" i="3"/>
  <c r="D231" i="3"/>
  <c r="E231" i="3"/>
  <c r="H231" i="3"/>
  <c r="J231" i="3"/>
  <c r="L231" i="3"/>
  <c r="P231" i="3"/>
  <c r="AB231" i="3" s="1"/>
  <c r="R231" i="3"/>
  <c r="T231" i="3"/>
  <c r="V231" i="3"/>
  <c r="X231" i="3"/>
  <c r="Z231" i="3"/>
  <c r="AD231" i="3"/>
  <c r="B232" i="3"/>
  <c r="C232" i="3"/>
  <c r="D232" i="3"/>
  <c r="E232" i="3"/>
  <c r="H232" i="3"/>
  <c r="J232" i="3"/>
  <c r="L232" i="3"/>
  <c r="P232" i="3"/>
  <c r="AB232" i="3" s="1"/>
  <c r="R232" i="3"/>
  <c r="T232" i="3"/>
  <c r="V232" i="3"/>
  <c r="X232" i="3"/>
  <c r="Z232" i="3"/>
  <c r="AD232" i="3"/>
  <c r="B233" i="3"/>
  <c r="C233" i="3"/>
  <c r="D233" i="3"/>
  <c r="E233" i="3"/>
  <c r="H233" i="3"/>
  <c r="J233" i="3"/>
  <c r="L233" i="3"/>
  <c r="P233" i="3"/>
  <c r="AB233" i="3" s="1"/>
  <c r="R233" i="3"/>
  <c r="T233" i="3"/>
  <c r="V233" i="3"/>
  <c r="X233" i="3"/>
  <c r="Z233" i="3"/>
  <c r="AD233" i="3"/>
  <c r="B234" i="3"/>
  <c r="C234" i="3"/>
  <c r="D234" i="3"/>
  <c r="E234" i="3"/>
  <c r="H234" i="3"/>
  <c r="J234" i="3"/>
  <c r="L234" i="3"/>
  <c r="P234" i="3"/>
  <c r="AB234" i="3" s="1"/>
  <c r="R234" i="3"/>
  <c r="T234" i="3"/>
  <c r="V234" i="3"/>
  <c r="X234" i="3"/>
  <c r="Z234" i="3"/>
  <c r="AD234" i="3"/>
  <c r="B235" i="3"/>
  <c r="C235" i="3"/>
  <c r="D235" i="3"/>
  <c r="E235" i="3"/>
  <c r="H235" i="3"/>
  <c r="J235" i="3"/>
  <c r="L235" i="3"/>
  <c r="P235" i="3"/>
  <c r="AB235" i="3" s="1"/>
  <c r="R235" i="3"/>
  <c r="T235" i="3"/>
  <c r="V235" i="3"/>
  <c r="X235" i="3"/>
  <c r="Z235" i="3"/>
  <c r="AD235" i="3"/>
  <c r="B236" i="3"/>
  <c r="C236" i="3"/>
  <c r="D236" i="3"/>
  <c r="E236" i="3"/>
  <c r="H236" i="3"/>
  <c r="J236" i="3"/>
  <c r="L236" i="3"/>
  <c r="P236" i="3"/>
  <c r="AB236" i="3" s="1"/>
  <c r="R236" i="3"/>
  <c r="T236" i="3"/>
  <c r="V236" i="3"/>
  <c r="X236" i="3"/>
  <c r="Z236" i="3"/>
  <c r="AD236" i="3"/>
  <c r="B237" i="3"/>
  <c r="C237" i="3"/>
  <c r="D237" i="3"/>
  <c r="E237" i="3"/>
  <c r="H237" i="3"/>
  <c r="J237" i="3"/>
  <c r="L237" i="3"/>
  <c r="P237" i="3"/>
  <c r="AB237" i="3" s="1"/>
  <c r="R237" i="3"/>
  <c r="T237" i="3"/>
  <c r="V237" i="3"/>
  <c r="X237" i="3"/>
  <c r="Z237" i="3"/>
  <c r="AD237" i="3"/>
  <c r="B238" i="3"/>
  <c r="C238" i="3"/>
  <c r="D238" i="3"/>
  <c r="E238" i="3"/>
  <c r="H238" i="3"/>
  <c r="J238" i="3"/>
  <c r="L238" i="3"/>
  <c r="P238" i="3"/>
  <c r="AB238" i="3" s="1"/>
  <c r="R238" i="3"/>
  <c r="T238" i="3"/>
  <c r="V238" i="3"/>
  <c r="X238" i="3"/>
  <c r="Z238" i="3"/>
  <c r="AD238" i="3"/>
  <c r="B239" i="3"/>
  <c r="C239" i="3"/>
  <c r="D239" i="3"/>
  <c r="E239" i="3"/>
  <c r="H239" i="3"/>
  <c r="J239" i="3"/>
  <c r="L239" i="3"/>
  <c r="P239" i="3"/>
  <c r="AB239" i="3" s="1"/>
  <c r="R239" i="3"/>
  <c r="T239" i="3"/>
  <c r="V239" i="3"/>
  <c r="X239" i="3"/>
  <c r="Z239" i="3"/>
  <c r="AD239" i="3"/>
  <c r="B240" i="3"/>
  <c r="C240" i="3"/>
  <c r="D240" i="3"/>
  <c r="E240" i="3"/>
  <c r="H240" i="3"/>
  <c r="J240" i="3"/>
  <c r="L240" i="3"/>
  <c r="P240" i="3"/>
  <c r="AB240" i="3" s="1"/>
  <c r="R240" i="3"/>
  <c r="T240" i="3"/>
  <c r="V240" i="3"/>
  <c r="X240" i="3"/>
  <c r="Z240" i="3"/>
  <c r="AD240" i="3"/>
  <c r="B241" i="3"/>
  <c r="C241" i="3"/>
  <c r="D241" i="3"/>
  <c r="E241" i="3"/>
  <c r="H241" i="3"/>
  <c r="J241" i="3"/>
  <c r="L241" i="3"/>
  <c r="P241" i="3"/>
  <c r="AB241" i="3" s="1"/>
  <c r="R241" i="3"/>
  <c r="T241" i="3"/>
  <c r="V241" i="3"/>
  <c r="X241" i="3"/>
  <c r="Z241" i="3"/>
  <c r="AD241" i="3"/>
  <c r="B242" i="3"/>
  <c r="C242" i="3"/>
  <c r="D242" i="3"/>
  <c r="E242" i="3"/>
  <c r="H242" i="3"/>
  <c r="J242" i="3"/>
  <c r="L242" i="3"/>
  <c r="P242" i="3"/>
  <c r="AB242" i="3" s="1"/>
  <c r="R242" i="3"/>
  <c r="T242" i="3"/>
  <c r="V242" i="3"/>
  <c r="X242" i="3"/>
  <c r="Z242" i="3"/>
  <c r="AD242" i="3"/>
  <c r="B243" i="3"/>
  <c r="C243" i="3"/>
  <c r="D243" i="3"/>
  <c r="E243" i="3"/>
  <c r="H243" i="3"/>
  <c r="J243" i="3"/>
  <c r="L243" i="3"/>
  <c r="P243" i="3"/>
  <c r="AB243" i="3" s="1"/>
  <c r="R243" i="3"/>
  <c r="T243" i="3"/>
  <c r="V243" i="3"/>
  <c r="X243" i="3"/>
  <c r="Z243" i="3"/>
  <c r="AD243" i="3"/>
  <c r="B244" i="3"/>
  <c r="C244" i="3"/>
  <c r="D244" i="3"/>
  <c r="E244" i="3"/>
  <c r="H244" i="3"/>
  <c r="J244" i="3"/>
  <c r="L244" i="3"/>
  <c r="P244" i="3"/>
  <c r="AB244" i="3" s="1"/>
  <c r="R244" i="3"/>
  <c r="T244" i="3"/>
  <c r="V244" i="3"/>
  <c r="X244" i="3"/>
  <c r="Z244" i="3"/>
  <c r="AD244" i="3"/>
  <c r="B245" i="3"/>
  <c r="C245" i="3"/>
  <c r="D245" i="3"/>
  <c r="E245" i="3"/>
  <c r="H245" i="3"/>
  <c r="J245" i="3"/>
  <c r="L245" i="3"/>
  <c r="P245" i="3"/>
  <c r="AB245" i="3" s="1"/>
  <c r="R245" i="3"/>
  <c r="T245" i="3"/>
  <c r="V245" i="3"/>
  <c r="X245" i="3"/>
  <c r="Z245" i="3"/>
  <c r="AD245" i="3"/>
  <c r="B246" i="3"/>
  <c r="C246" i="3"/>
  <c r="D246" i="3"/>
  <c r="E246" i="3"/>
  <c r="H246" i="3"/>
  <c r="J246" i="3"/>
  <c r="L246" i="3"/>
  <c r="P246" i="3"/>
  <c r="AB246" i="3" s="1"/>
  <c r="R246" i="3"/>
  <c r="T246" i="3"/>
  <c r="V246" i="3"/>
  <c r="X246" i="3"/>
  <c r="Z246" i="3"/>
  <c r="AD246" i="3"/>
  <c r="B247" i="3"/>
  <c r="C247" i="3"/>
  <c r="D247" i="3"/>
  <c r="E247" i="3"/>
  <c r="H247" i="3"/>
  <c r="J247" i="3"/>
  <c r="L247" i="3"/>
  <c r="P247" i="3"/>
  <c r="AB247" i="3" s="1"/>
  <c r="R247" i="3"/>
  <c r="T247" i="3"/>
  <c r="V247" i="3"/>
  <c r="X247" i="3"/>
  <c r="Z247" i="3"/>
  <c r="AD247" i="3"/>
  <c r="B248" i="3"/>
  <c r="C248" i="3"/>
  <c r="D248" i="3"/>
  <c r="E248" i="3"/>
  <c r="H248" i="3"/>
  <c r="J248" i="3"/>
  <c r="L248" i="3"/>
  <c r="P248" i="3"/>
  <c r="AB248" i="3" s="1"/>
  <c r="R248" i="3"/>
  <c r="T248" i="3"/>
  <c r="V248" i="3"/>
  <c r="X248" i="3"/>
  <c r="Z248" i="3"/>
  <c r="AD248" i="3"/>
  <c r="B249" i="3"/>
  <c r="C249" i="3"/>
  <c r="D249" i="3"/>
  <c r="E249" i="3"/>
  <c r="H249" i="3"/>
  <c r="J249" i="3"/>
  <c r="L249" i="3"/>
  <c r="P249" i="3"/>
  <c r="AB249" i="3" s="1"/>
  <c r="R249" i="3"/>
  <c r="T249" i="3"/>
  <c r="V249" i="3"/>
  <c r="X249" i="3"/>
  <c r="Z249" i="3"/>
  <c r="AD249" i="3"/>
  <c r="B250" i="3"/>
  <c r="C250" i="3"/>
  <c r="D250" i="3"/>
  <c r="E250" i="3"/>
  <c r="H250" i="3"/>
  <c r="J250" i="3"/>
  <c r="L250" i="3"/>
  <c r="P250" i="3"/>
  <c r="AB250" i="3" s="1"/>
  <c r="R250" i="3"/>
  <c r="T250" i="3"/>
  <c r="V250" i="3"/>
  <c r="X250" i="3"/>
  <c r="Z250" i="3"/>
  <c r="AD250" i="3"/>
  <c r="B251" i="3"/>
  <c r="C251" i="3"/>
  <c r="D251" i="3"/>
  <c r="E251" i="3"/>
  <c r="H251" i="3"/>
  <c r="J251" i="3"/>
  <c r="L251" i="3"/>
  <c r="P251" i="3"/>
  <c r="AB251" i="3" s="1"/>
  <c r="R251" i="3"/>
  <c r="T251" i="3"/>
  <c r="V251" i="3"/>
  <c r="X251" i="3"/>
  <c r="Z251" i="3"/>
  <c r="AD251" i="3"/>
  <c r="B252" i="3"/>
  <c r="C252" i="3"/>
  <c r="D252" i="3"/>
  <c r="E252" i="3"/>
  <c r="H252" i="3"/>
  <c r="J252" i="3"/>
  <c r="L252" i="3"/>
  <c r="P252" i="3"/>
  <c r="AB252" i="3" s="1"/>
  <c r="R252" i="3"/>
  <c r="T252" i="3"/>
  <c r="V252" i="3"/>
  <c r="X252" i="3"/>
  <c r="Z252" i="3"/>
  <c r="AD252" i="3"/>
  <c r="B253" i="3"/>
  <c r="C253" i="3"/>
  <c r="D253" i="3"/>
  <c r="E253" i="3"/>
  <c r="H253" i="3"/>
  <c r="J253" i="3"/>
  <c r="L253" i="3"/>
  <c r="P253" i="3"/>
  <c r="AB253" i="3" s="1"/>
  <c r="R253" i="3"/>
  <c r="T253" i="3"/>
  <c r="V253" i="3"/>
  <c r="X253" i="3"/>
  <c r="Z253" i="3"/>
  <c r="AD253" i="3"/>
  <c r="B254" i="3"/>
  <c r="C254" i="3"/>
  <c r="D254" i="3"/>
  <c r="E254" i="3"/>
  <c r="H254" i="3"/>
  <c r="J254" i="3"/>
  <c r="L254" i="3"/>
  <c r="P254" i="3"/>
  <c r="AB254" i="3" s="1"/>
  <c r="R254" i="3"/>
  <c r="T254" i="3"/>
  <c r="V254" i="3"/>
  <c r="X254" i="3"/>
  <c r="Z254" i="3"/>
  <c r="AD254" i="3"/>
  <c r="B255" i="3"/>
  <c r="C255" i="3"/>
  <c r="D255" i="3"/>
  <c r="E255" i="3"/>
  <c r="H255" i="3"/>
  <c r="J255" i="3"/>
  <c r="L255" i="3"/>
  <c r="P255" i="3"/>
  <c r="AB255" i="3" s="1"/>
  <c r="R255" i="3"/>
  <c r="T255" i="3"/>
  <c r="V255" i="3"/>
  <c r="X255" i="3"/>
  <c r="Z255" i="3"/>
  <c r="AD255" i="3"/>
  <c r="B256" i="3"/>
  <c r="C256" i="3"/>
  <c r="D256" i="3"/>
  <c r="E256" i="3"/>
  <c r="H256" i="3"/>
  <c r="J256" i="3"/>
  <c r="L256" i="3"/>
  <c r="P256" i="3"/>
  <c r="AB256" i="3" s="1"/>
  <c r="R256" i="3"/>
  <c r="T256" i="3"/>
  <c r="V256" i="3"/>
  <c r="X256" i="3"/>
  <c r="Z256" i="3"/>
  <c r="AD256" i="3"/>
  <c r="B257" i="3"/>
  <c r="C257" i="3"/>
  <c r="D257" i="3"/>
  <c r="E257" i="3"/>
  <c r="H257" i="3"/>
  <c r="J257" i="3"/>
  <c r="L257" i="3"/>
  <c r="P257" i="3"/>
  <c r="AB257" i="3" s="1"/>
  <c r="R257" i="3"/>
  <c r="T257" i="3"/>
  <c r="V257" i="3"/>
  <c r="X257" i="3"/>
  <c r="Z257" i="3"/>
  <c r="AD257" i="3"/>
  <c r="B258" i="3"/>
  <c r="C258" i="3"/>
  <c r="D258" i="3"/>
  <c r="E258" i="3"/>
  <c r="H258" i="3"/>
  <c r="J258" i="3"/>
  <c r="L258" i="3"/>
  <c r="P258" i="3"/>
  <c r="AB258" i="3" s="1"/>
  <c r="R258" i="3"/>
  <c r="T258" i="3"/>
  <c r="V258" i="3"/>
  <c r="X258" i="3"/>
  <c r="Z258" i="3"/>
  <c r="AD258" i="3"/>
  <c r="B259" i="3"/>
  <c r="C259" i="3"/>
  <c r="D259" i="3"/>
  <c r="E259" i="3"/>
  <c r="H259" i="3"/>
  <c r="J259" i="3"/>
  <c r="L259" i="3"/>
  <c r="P259" i="3"/>
  <c r="AB259" i="3" s="1"/>
  <c r="R259" i="3"/>
  <c r="T259" i="3"/>
  <c r="V259" i="3"/>
  <c r="X259" i="3"/>
  <c r="Z259" i="3"/>
  <c r="AD259" i="3"/>
  <c r="B260" i="3"/>
  <c r="C260" i="3"/>
  <c r="D260" i="3"/>
  <c r="E260" i="3"/>
  <c r="H260" i="3"/>
  <c r="J260" i="3"/>
  <c r="L260" i="3"/>
  <c r="P260" i="3"/>
  <c r="AB260" i="3" s="1"/>
  <c r="R260" i="3"/>
  <c r="T260" i="3"/>
  <c r="V260" i="3"/>
  <c r="X260" i="3"/>
  <c r="Z260" i="3"/>
  <c r="AD260" i="3"/>
  <c r="B261" i="3"/>
  <c r="C261" i="3"/>
  <c r="D261" i="3"/>
  <c r="E261" i="3"/>
  <c r="H261" i="3"/>
  <c r="J261" i="3"/>
  <c r="L261" i="3"/>
  <c r="P261" i="3"/>
  <c r="AB261" i="3" s="1"/>
  <c r="R261" i="3"/>
  <c r="T261" i="3"/>
  <c r="V261" i="3"/>
  <c r="X261" i="3"/>
  <c r="Z261" i="3"/>
  <c r="AD261" i="3"/>
  <c r="B262" i="3"/>
  <c r="C262" i="3"/>
  <c r="D262" i="3"/>
  <c r="E262" i="3"/>
  <c r="H262" i="3"/>
  <c r="J262" i="3"/>
  <c r="L262" i="3"/>
  <c r="P262" i="3"/>
  <c r="AB262" i="3" s="1"/>
  <c r="R262" i="3"/>
  <c r="T262" i="3"/>
  <c r="V262" i="3"/>
  <c r="X262" i="3"/>
  <c r="Z262" i="3"/>
  <c r="AD262" i="3"/>
  <c r="B263" i="3"/>
  <c r="C263" i="3"/>
  <c r="D263" i="3"/>
  <c r="E263" i="3"/>
  <c r="H263" i="3"/>
  <c r="J263" i="3"/>
  <c r="L263" i="3"/>
  <c r="P263" i="3"/>
  <c r="AB263" i="3" s="1"/>
  <c r="R263" i="3"/>
  <c r="T263" i="3"/>
  <c r="V263" i="3"/>
  <c r="X263" i="3"/>
  <c r="Z263" i="3"/>
  <c r="AD263" i="3"/>
  <c r="B264" i="3"/>
  <c r="C264" i="3"/>
  <c r="D264" i="3"/>
  <c r="E264" i="3"/>
  <c r="H264" i="3"/>
  <c r="J264" i="3"/>
  <c r="L264" i="3"/>
  <c r="P264" i="3"/>
  <c r="AB264" i="3" s="1"/>
  <c r="R264" i="3"/>
  <c r="T264" i="3"/>
  <c r="V264" i="3"/>
  <c r="X264" i="3"/>
  <c r="Z264" i="3"/>
  <c r="AD264" i="3"/>
  <c r="B265" i="3"/>
  <c r="C265" i="3"/>
  <c r="D265" i="3"/>
  <c r="E265" i="3"/>
  <c r="H265" i="3"/>
  <c r="J265" i="3"/>
  <c r="L265" i="3"/>
  <c r="P265" i="3"/>
  <c r="AB265" i="3" s="1"/>
  <c r="R265" i="3"/>
  <c r="T265" i="3"/>
  <c r="V265" i="3"/>
  <c r="X265" i="3"/>
  <c r="Z265" i="3"/>
  <c r="AD265" i="3"/>
  <c r="B266" i="3"/>
  <c r="C266" i="3"/>
  <c r="D266" i="3"/>
  <c r="E266" i="3"/>
  <c r="H266" i="3"/>
  <c r="J266" i="3"/>
  <c r="L266" i="3"/>
  <c r="P266" i="3"/>
  <c r="AB266" i="3" s="1"/>
  <c r="R266" i="3"/>
  <c r="T266" i="3"/>
  <c r="V266" i="3"/>
  <c r="X266" i="3"/>
  <c r="Z266" i="3"/>
  <c r="AD266" i="3"/>
  <c r="B267" i="3"/>
  <c r="C267" i="3"/>
  <c r="D267" i="3"/>
  <c r="E267" i="3"/>
  <c r="H267" i="3"/>
  <c r="J267" i="3"/>
  <c r="L267" i="3"/>
  <c r="P267" i="3"/>
  <c r="AB267" i="3" s="1"/>
  <c r="R267" i="3"/>
  <c r="T267" i="3"/>
  <c r="V267" i="3"/>
  <c r="X267" i="3"/>
  <c r="Z267" i="3"/>
  <c r="AD267" i="3"/>
  <c r="B268" i="3"/>
  <c r="C268" i="3"/>
  <c r="D268" i="3"/>
  <c r="E268" i="3"/>
  <c r="H268" i="3"/>
  <c r="J268" i="3"/>
  <c r="L268" i="3"/>
  <c r="P268" i="3"/>
  <c r="AB268" i="3" s="1"/>
  <c r="R268" i="3"/>
  <c r="T268" i="3"/>
  <c r="V268" i="3"/>
  <c r="X268" i="3"/>
  <c r="Z268" i="3"/>
  <c r="AD268" i="3"/>
  <c r="B269" i="3"/>
  <c r="C269" i="3"/>
  <c r="D269" i="3"/>
  <c r="E269" i="3"/>
  <c r="H269" i="3"/>
  <c r="J269" i="3"/>
  <c r="L269" i="3"/>
  <c r="P269" i="3"/>
  <c r="AB269" i="3" s="1"/>
  <c r="R269" i="3"/>
  <c r="T269" i="3"/>
  <c r="V269" i="3"/>
  <c r="X269" i="3"/>
  <c r="Z269" i="3"/>
  <c r="AD269" i="3"/>
  <c r="B270" i="3"/>
  <c r="C270" i="3"/>
  <c r="D270" i="3"/>
  <c r="E270" i="3"/>
  <c r="H270" i="3"/>
  <c r="J270" i="3"/>
  <c r="L270" i="3"/>
  <c r="P270" i="3"/>
  <c r="AB270" i="3" s="1"/>
  <c r="R270" i="3"/>
  <c r="T270" i="3"/>
  <c r="V270" i="3"/>
  <c r="X270" i="3"/>
  <c r="Z270" i="3"/>
  <c r="AD270" i="3"/>
  <c r="B271" i="3"/>
  <c r="C271" i="3"/>
  <c r="D271" i="3"/>
  <c r="E271" i="3"/>
  <c r="H271" i="3"/>
  <c r="J271" i="3"/>
  <c r="L271" i="3"/>
  <c r="P271" i="3"/>
  <c r="AB271" i="3" s="1"/>
  <c r="R271" i="3"/>
  <c r="T271" i="3"/>
  <c r="V271" i="3"/>
  <c r="X271" i="3"/>
  <c r="Z271" i="3"/>
  <c r="AD271" i="3"/>
  <c r="B272" i="3"/>
  <c r="C272" i="3"/>
  <c r="D272" i="3"/>
  <c r="E272" i="3"/>
  <c r="H272" i="3"/>
  <c r="J272" i="3"/>
  <c r="L272" i="3"/>
  <c r="P272" i="3"/>
  <c r="AB272" i="3" s="1"/>
  <c r="R272" i="3"/>
  <c r="T272" i="3"/>
  <c r="V272" i="3"/>
  <c r="X272" i="3"/>
  <c r="Z272" i="3"/>
  <c r="AD272" i="3"/>
  <c r="B273" i="3"/>
  <c r="C273" i="3"/>
  <c r="D273" i="3"/>
  <c r="E273" i="3"/>
  <c r="H273" i="3"/>
  <c r="J273" i="3"/>
  <c r="L273" i="3"/>
  <c r="P273" i="3"/>
  <c r="AB273" i="3" s="1"/>
  <c r="R273" i="3"/>
  <c r="T273" i="3"/>
  <c r="V273" i="3"/>
  <c r="X273" i="3"/>
  <c r="Z273" i="3"/>
  <c r="AD273" i="3"/>
  <c r="B274" i="3"/>
  <c r="C274" i="3"/>
  <c r="D274" i="3"/>
  <c r="E274" i="3"/>
  <c r="H274" i="3"/>
  <c r="J274" i="3"/>
  <c r="L274" i="3"/>
  <c r="P274" i="3"/>
  <c r="AB274" i="3" s="1"/>
  <c r="R274" i="3"/>
  <c r="T274" i="3"/>
  <c r="V274" i="3"/>
  <c r="X274" i="3"/>
  <c r="Z274" i="3"/>
  <c r="AD274" i="3"/>
  <c r="B275" i="3"/>
  <c r="C275" i="3"/>
  <c r="D275" i="3"/>
  <c r="E275" i="3"/>
  <c r="H275" i="3"/>
  <c r="J275" i="3"/>
  <c r="L275" i="3"/>
  <c r="P275" i="3"/>
  <c r="AB275" i="3" s="1"/>
  <c r="R275" i="3"/>
  <c r="T275" i="3"/>
  <c r="V275" i="3"/>
  <c r="X275" i="3"/>
  <c r="Z275" i="3"/>
  <c r="AD275" i="3"/>
  <c r="B276" i="3"/>
  <c r="C276" i="3"/>
  <c r="D276" i="3"/>
  <c r="E276" i="3"/>
  <c r="H276" i="3"/>
  <c r="J276" i="3"/>
  <c r="L276" i="3"/>
  <c r="P276" i="3"/>
  <c r="AB276" i="3" s="1"/>
  <c r="R276" i="3"/>
  <c r="T276" i="3"/>
  <c r="V276" i="3"/>
  <c r="X276" i="3"/>
  <c r="Z276" i="3"/>
  <c r="AD276" i="3"/>
  <c r="B277" i="3"/>
  <c r="C277" i="3"/>
  <c r="D277" i="3"/>
  <c r="E277" i="3"/>
  <c r="H277" i="3"/>
  <c r="J277" i="3"/>
  <c r="L277" i="3"/>
  <c r="P277" i="3"/>
  <c r="AB277" i="3" s="1"/>
  <c r="R277" i="3"/>
  <c r="T277" i="3"/>
  <c r="V277" i="3"/>
  <c r="X277" i="3"/>
  <c r="Z277" i="3"/>
  <c r="AD277" i="3"/>
  <c r="B278" i="3"/>
  <c r="C278" i="3"/>
  <c r="D278" i="3"/>
  <c r="E278" i="3"/>
  <c r="H278" i="3"/>
  <c r="J278" i="3"/>
  <c r="L278" i="3"/>
  <c r="P278" i="3"/>
  <c r="AB278" i="3" s="1"/>
  <c r="R278" i="3"/>
  <c r="T278" i="3"/>
  <c r="V278" i="3"/>
  <c r="X278" i="3"/>
  <c r="Z278" i="3"/>
  <c r="AD278" i="3"/>
  <c r="B279" i="3"/>
  <c r="C279" i="3"/>
  <c r="D279" i="3"/>
  <c r="E279" i="3"/>
  <c r="H279" i="3"/>
  <c r="J279" i="3"/>
  <c r="L279" i="3"/>
  <c r="P279" i="3"/>
  <c r="AB279" i="3" s="1"/>
  <c r="R279" i="3"/>
  <c r="T279" i="3"/>
  <c r="V279" i="3"/>
  <c r="X279" i="3"/>
  <c r="Z279" i="3"/>
  <c r="AD279" i="3"/>
  <c r="B280" i="3"/>
  <c r="C280" i="3"/>
  <c r="D280" i="3"/>
  <c r="E280" i="3"/>
  <c r="H280" i="3"/>
  <c r="J280" i="3"/>
  <c r="L280" i="3"/>
  <c r="P280" i="3"/>
  <c r="AB280" i="3" s="1"/>
  <c r="R280" i="3"/>
  <c r="T280" i="3"/>
  <c r="V280" i="3"/>
  <c r="X280" i="3"/>
  <c r="Z280" i="3"/>
  <c r="AD280" i="3"/>
  <c r="B281" i="3"/>
  <c r="C281" i="3"/>
  <c r="D281" i="3"/>
  <c r="E281" i="3"/>
  <c r="H281" i="3"/>
  <c r="J281" i="3"/>
  <c r="L281" i="3"/>
  <c r="P281" i="3"/>
  <c r="AB281" i="3" s="1"/>
  <c r="R281" i="3"/>
  <c r="T281" i="3"/>
  <c r="V281" i="3"/>
  <c r="X281" i="3"/>
  <c r="Z281" i="3"/>
  <c r="AD281" i="3"/>
  <c r="B282" i="3"/>
  <c r="C282" i="3"/>
  <c r="D282" i="3"/>
  <c r="E282" i="3"/>
  <c r="H282" i="3"/>
  <c r="J282" i="3"/>
  <c r="L282" i="3"/>
  <c r="P282" i="3"/>
  <c r="AB282" i="3" s="1"/>
  <c r="R282" i="3"/>
  <c r="T282" i="3"/>
  <c r="V282" i="3"/>
  <c r="X282" i="3"/>
  <c r="Z282" i="3"/>
  <c r="AD282" i="3"/>
  <c r="B283" i="3"/>
  <c r="C283" i="3"/>
  <c r="D283" i="3"/>
  <c r="E283" i="3"/>
  <c r="H283" i="3"/>
  <c r="J283" i="3"/>
  <c r="L283" i="3"/>
  <c r="P283" i="3"/>
  <c r="AB283" i="3" s="1"/>
  <c r="R283" i="3"/>
  <c r="T283" i="3"/>
  <c r="V283" i="3"/>
  <c r="X283" i="3"/>
  <c r="Z283" i="3"/>
  <c r="AD283" i="3"/>
  <c r="B284" i="3"/>
  <c r="C284" i="3"/>
  <c r="D284" i="3"/>
  <c r="E284" i="3"/>
  <c r="H284" i="3"/>
  <c r="J284" i="3"/>
  <c r="L284" i="3"/>
  <c r="P284" i="3"/>
  <c r="AB284" i="3" s="1"/>
  <c r="R284" i="3"/>
  <c r="T284" i="3"/>
  <c r="V284" i="3"/>
  <c r="X284" i="3"/>
  <c r="Z284" i="3"/>
  <c r="AD284" i="3"/>
  <c r="B285" i="3"/>
  <c r="C285" i="3"/>
  <c r="D285" i="3"/>
  <c r="E285" i="3"/>
  <c r="H285" i="3"/>
  <c r="J285" i="3"/>
  <c r="L285" i="3"/>
  <c r="P285" i="3"/>
  <c r="AB285" i="3" s="1"/>
  <c r="R285" i="3"/>
  <c r="T285" i="3"/>
  <c r="V285" i="3"/>
  <c r="X285" i="3"/>
  <c r="Z285" i="3"/>
  <c r="AD285" i="3"/>
  <c r="B286" i="3"/>
  <c r="C286" i="3"/>
  <c r="D286" i="3"/>
  <c r="E286" i="3"/>
  <c r="H286" i="3"/>
  <c r="J286" i="3"/>
  <c r="L286" i="3"/>
  <c r="P286" i="3"/>
  <c r="AB286" i="3" s="1"/>
  <c r="R286" i="3"/>
  <c r="T286" i="3"/>
  <c r="V286" i="3"/>
  <c r="X286" i="3"/>
  <c r="Z286" i="3"/>
  <c r="AD286" i="3"/>
  <c r="B287" i="3"/>
  <c r="C287" i="3"/>
  <c r="D287" i="3"/>
  <c r="E287" i="3"/>
  <c r="H287" i="3"/>
  <c r="J287" i="3"/>
  <c r="L287" i="3"/>
  <c r="P287" i="3"/>
  <c r="AB287" i="3" s="1"/>
  <c r="R287" i="3"/>
  <c r="T287" i="3"/>
  <c r="V287" i="3"/>
  <c r="X287" i="3"/>
  <c r="Z287" i="3"/>
  <c r="AD287" i="3"/>
  <c r="B288" i="3"/>
  <c r="C288" i="3"/>
  <c r="D288" i="3"/>
  <c r="E288" i="3"/>
  <c r="H288" i="3"/>
  <c r="J288" i="3"/>
  <c r="L288" i="3"/>
  <c r="P288" i="3"/>
  <c r="AB288" i="3" s="1"/>
  <c r="R288" i="3"/>
  <c r="T288" i="3"/>
  <c r="V288" i="3"/>
  <c r="X288" i="3"/>
  <c r="Z288" i="3"/>
  <c r="AD288" i="3"/>
  <c r="B289" i="3"/>
  <c r="C289" i="3"/>
  <c r="D289" i="3"/>
  <c r="E289" i="3"/>
  <c r="H289" i="3"/>
  <c r="J289" i="3"/>
  <c r="L289" i="3"/>
  <c r="P289" i="3"/>
  <c r="AB289" i="3" s="1"/>
  <c r="R289" i="3"/>
  <c r="T289" i="3"/>
  <c r="V289" i="3"/>
  <c r="X289" i="3"/>
  <c r="Z289" i="3"/>
  <c r="AD289" i="3"/>
  <c r="B290" i="3"/>
  <c r="C290" i="3"/>
  <c r="D290" i="3"/>
  <c r="E290" i="3"/>
  <c r="H290" i="3"/>
  <c r="J290" i="3"/>
  <c r="L290" i="3"/>
  <c r="P290" i="3"/>
  <c r="AB290" i="3" s="1"/>
  <c r="R290" i="3"/>
  <c r="T290" i="3"/>
  <c r="V290" i="3"/>
  <c r="X290" i="3"/>
  <c r="Z290" i="3"/>
  <c r="AD290" i="3"/>
  <c r="B291" i="3"/>
  <c r="C291" i="3"/>
  <c r="D291" i="3"/>
  <c r="E291" i="3"/>
  <c r="H291" i="3"/>
  <c r="J291" i="3"/>
  <c r="L291" i="3"/>
  <c r="P291" i="3"/>
  <c r="AB291" i="3" s="1"/>
  <c r="R291" i="3"/>
  <c r="T291" i="3"/>
  <c r="V291" i="3"/>
  <c r="X291" i="3"/>
  <c r="Z291" i="3"/>
  <c r="AD291" i="3"/>
  <c r="B292" i="3"/>
  <c r="C292" i="3"/>
  <c r="D292" i="3"/>
  <c r="E292" i="3"/>
  <c r="H292" i="3"/>
  <c r="J292" i="3"/>
  <c r="L292" i="3"/>
  <c r="P292" i="3"/>
  <c r="AB292" i="3" s="1"/>
  <c r="R292" i="3"/>
  <c r="T292" i="3"/>
  <c r="V292" i="3"/>
  <c r="X292" i="3"/>
  <c r="Z292" i="3"/>
  <c r="AD292" i="3"/>
  <c r="B293" i="3"/>
  <c r="C293" i="3"/>
  <c r="D293" i="3"/>
  <c r="E293" i="3"/>
  <c r="H293" i="3"/>
  <c r="J293" i="3"/>
  <c r="L293" i="3"/>
  <c r="P293" i="3"/>
  <c r="AB293" i="3" s="1"/>
  <c r="R293" i="3"/>
  <c r="T293" i="3"/>
  <c r="V293" i="3"/>
  <c r="X293" i="3"/>
  <c r="Z293" i="3"/>
  <c r="AD293" i="3"/>
  <c r="B294" i="3"/>
  <c r="C294" i="3"/>
  <c r="D294" i="3"/>
  <c r="E294" i="3"/>
  <c r="H294" i="3"/>
  <c r="J294" i="3"/>
  <c r="L294" i="3"/>
  <c r="P294" i="3"/>
  <c r="AB294" i="3" s="1"/>
  <c r="R294" i="3"/>
  <c r="T294" i="3"/>
  <c r="V294" i="3"/>
  <c r="X294" i="3"/>
  <c r="Z294" i="3"/>
  <c r="AD294" i="3"/>
  <c r="B295" i="3"/>
  <c r="C295" i="3"/>
  <c r="D295" i="3"/>
  <c r="E295" i="3"/>
  <c r="H295" i="3"/>
  <c r="J295" i="3"/>
  <c r="L295" i="3"/>
  <c r="P295" i="3"/>
  <c r="AB295" i="3" s="1"/>
  <c r="R295" i="3"/>
  <c r="T295" i="3"/>
  <c r="V295" i="3"/>
  <c r="X295" i="3"/>
  <c r="Z295" i="3"/>
  <c r="AD295" i="3"/>
  <c r="B296" i="3"/>
  <c r="C296" i="3"/>
  <c r="D296" i="3"/>
  <c r="E296" i="3"/>
  <c r="H296" i="3"/>
  <c r="J296" i="3"/>
  <c r="L296" i="3"/>
  <c r="P296" i="3"/>
  <c r="AB296" i="3" s="1"/>
  <c r="R296" i="3"/>
  <c r="T296" i="3"/>
  <c r="V296" i="3"/>
  <c r="X296" i="3"/>
  <c r="Z296" i="3"/>
  <c r="AD296" i="3"/>
  <c r="B297" i="3"/>
  <c r="C297" i="3"/>
  <c r="D297" i="3"/>
  <c r="E297" i="3"/>
  <c r="H297" i="3"/>
  <c r="J297" i="3"/>
  <c r="L297" i="3"/>
  <c r="P297" i="3"/>
  <c r="AB297" i="3" s="1"/>
  <c r="R297" i="3"/>
  <c r="T297" i="3"/>
  <c r="V297" i="3"/>
  <c r="X297" i="3"/>
  <c r="Z297" i="3"/>
  <c r="AD297" i="3"/>
  <c r="B298" i="3"/>
  <c r="C298" i="3"/>
  <c r="D298" i="3"/>
  <c r="E298" i="3"/>
  <c r="H298" i="3"/>
  <c r="J298" i="3"/>
  <c r="L298" i="3"/>
  <c r="P298" i="3"/>
  <c r="AB298" i="3" s="1"/>
  <c r="R298" i="3"/>
  <c r="T298" i="3"/>
  <c r="V298" i="3"/>
  <c r="X298" i="3"/>
  <c r="Z298" i="3"/>
  <c r="AD298" i="3"/>
  <c r="B299" i="3"/>
  <c r="C299" i="3"/>
  <c r="D299" i="3"/>
  <c r="E299" i="3"/>
  <c r="H299" i="3"/>
  <c r="J299" i="3"/>
  <c r="L299" i="3"/>
  <c r="P299" i="3"/>
  <c r="AB299" i="3" s="1"/>
  <c r="R299" i="3"/>
  <c r="T299" i="3"/>
  <c r="V299" i="3"/>
  <c r="X299" i="3"/>
  <c r="Z299" i="3"/>
  <c r="AD299" i="3"/>
  <c r="B300" i="3"/>
  <c r="C300" i="3"/>
  <c r="D300" i="3"/>
  <c r="E300" i="3"/>
  <c r="H300" i="3"/>
  <c r="J300" i="3"/>
  <c r="L300" i="3"/>
  <c r="P300" i="3"/>
  <c r="AB300" i="3" s="1"/>
  <c r="R300" i="3"/>
  <c r="T300" i="3"/>
  <c r="V300" i="3"/>
  <c r="X300" i="3"/>
  <c r="Z300" i="3"/>
  <c r="AD300" i="3"/>
  <c r="B301" i="3"/>
  <c r="C301" i="3"/>
  <c r="D301" i="3"/>
  <c r="E301" i="3"/>
  <c r="H301" i="3"/>
  <c r="J301" i="3"/>
  <c r="L301" i="3"/>
  <c r="P301" i="3"/>
  <c r="AB301" i="3" s="1"/>
  <c r="R301" i="3"/>
  <c r="T301" i="3"/>
  <c r="V301" i="3"/>
  <c r="X301" i="3"/>
  <c r="Z301" i="3"/>
  <c r="AD301" i="3"/>
  <c r="B302" i="3"/>
  <c r="C302" i="3"/>
  <c r="D302" i="3"/>
  <c r="E302" i="3"/>
  <c r="H302" i="3"/>
  <c r="J302" i="3"/>
  <c r="L302" i="3"/>
  <c r="P302" i="3"/>
  <c r="AB302" i="3" s="1"/>
  <c r="R302" i="3"/>
  <c r="T302" i="3"/>
  <c r="V302" i="3"/>
  <c r="X302" i="3"/>
  <c r="Z302" i="3"/>
  <c r="AD302" i="3"/>
  <c r="B303" i="3"/>
  <c r="C303" i="3"/>
  <c r="D303" i="3"/>
  <c r="E303" i="3"/>
  <c r="H303" i="3"/>
  <c r="J303" i="3"/>
  <c r="L303" i="3"/>
  <c r="P303" i="3"/>
  <c r="AB303" i="3" s="1"/>
  <c r="R303" i="3"/>
  <c r="T303" i="3"/>
  <c r="V303" i="3"/>
  <c r="X303" i="3"/>
  <c r="Z303" i="3"/>
  <c r="AD303" i="3"/>
  <c r="B304" i="3"/>
  <c r="C304" i="3"/>
  <c r="D304" i="3"/>
  <c r="E304" i="3"/>
  <c r="H304" i="3"/>
  <c r="J304" i="3"/>
  <c r="L304" i="3"/>
  <c r="P304" i="3"/>
  <c r="AB304" i="3" s="1"/>
  <c r="R304" i="3"/>
  <c r="T304" i="3"/>
  <c r="V304" i="3"/>
  <c r="X304" i="3"/>
  <c r="Z304" i="3"/>
  <c r="AD304" i="3"/>
  <c r="B305" i="3"/>
  <c r="C305" i="3"/>
  <c r="D305" i="3"/>
  <c r="E305" i="3"/>
  <c r="H305" i="3"/>
  <c r="J305" i="3"/>
  <c r="L305" i="3"/>
  <c r="P305" i="3"/>
  <c r="AB305" i="3" s="1"/>
  <c r="R305" i="3"/>
  <c r="T305" i="3"/>
  <c r="V305" i="3"/>
  <c r="X305" i="3"/>
  <c r="Z305" i="3"/>
  <c r="AD305" i="3"/>
  <c r="B306" i="3"/>
  <c r="C306" i="3"/>
  <c r="D306" i="3"/>
  <c r="E306" i="3"/>
  <c r="H306" i="3"/>
  <c r="J306" i="3"/>
  <c r="L306" i="3"/>
  <c r="P306" i="3"/>
  <c r="AB306" i="3" s="1"/>
  <c r="R306" i="3"/>
  <c r="T306" i="3"/>
  <c r="V306" i="3"/>
  <c r="X306" i="3"/>
  <c r="Z306" i="3"/>
  <c r="AD306" i="3"/>
  <c r="B307" i="3"/>
  <c r="C307" i="3"/>
  <c r="D307" i="3"/>
  <c r="E307" i="3"/>
  <c r="H307" i="3"/>
  <c r="J307" i="3"/>
  <c r="L307" i="3"/>
  <c r="P307" i="3"/>
  <c r="AB307" i="3" s="1"/>
  <c r="R307" i="3"/>
  <c r="T307" i="3"/>
  <c r="V307" i="3"/>
  <c r="X307" i="3"/>
  <c r="Z307" i="3"/>
  <c r="AD307" i="3"/>
  <c r="B308" i="3"/>
  <c r="C308" i="3"/>
  <c r="D308" i="3"/>
  <c r="E308" i="3"/>
  <c r="H308" i="3"/>
  <c r="J308" i="3"/>
  <c r="L308" i="3"/>
  <c r="P308" i="3"/>
  <c r="AB308" i="3" s="1"/>
  <c r="R308" i="3"/>
  <c r="T308" i="3"/>
  <c r="V308" i="3"/>
  <c r="X308" i="3"/>
  <c r="Z308" i="3"/>
  <c r="AD308" i="3"/>
  <c r="B309" i="3"/>
  <c r="C309" i="3"/>
  <c r="D309" i="3"/>
  <c r="E309" i="3"/>
  <c r="H309" i="3"/>
  <c r="J309" i="3"/>
  <c r="L309" i="3"/>
  <c r="P309" i="3"/>
  <c r="AB309" i="3" s="1"/>
  <c r="R309" i="3"/>
  <c r="T309" i="3"/>
  <c r="V309" i="3"/>
  <c r="X309" i="3"/>
  <c r="Z309" i="3"/>
  <c r="AD309" i="3"/>
  <c r="B310" i="3"/>
  <c r="C310" i="3"/>
  <c r="D310" i="3"/>
  <c r="E310" i="3"/>
  <c r="H310" i="3"/>
  <c r="J310" i="3"/>
  <c r="L310" i="3"/>
  <c r="P310" i="3"/>
  <c r="AB310" i="3" s="1"/>
  <c r="R310" i="3"/>
  <c r="T310" i="3"/>
  <c r="V310" i="3"/>
  <c r="X310" i="3"/>
  <c r="Z310" i="3"/>
  <c r="AD310" i="3"/>
  <c r="B311" i="3"/>
  <c r="C311" i="3"/>
  <c r="D311" i="3"/>
  <c r="E311" i="3"/>
  <c r="H311" i="3"/>
  <c r="J311" i="3"/>
  <c r="L311" i="3"/>
  <c r="P311" i="3"/>
  <c r="AB311" i="3" s="1"/>
  <c r="R311" i="3"/>
  <c r="T311" i="3"/>
  <c r="V311" i="3"/>
  <c r="X311" i="3"/>
  <c r="Z311" i="3"/>
  <c r="AD311" i="3"/>
  <c r="B312" i="3"/>
  <c r="C312" i="3"/>
  <c r="D312" i="3"/>
  <c r="E312" i="3"/>
  <c r="H312" i="3"/>
  <c r="J312" i="3"/>
  <c r="L312" i="3"/>
  <c r="P312" i="3"/>
  <c r="AB312" i="3" s="1"/>
  <c r="R312" i="3"/>
  <c r="T312" i="3"/>
  <c r="V312" i="3"/>
  <c r="X312" i="3"/>
  <c r="Z312" i="3"/>
  <c r="AD312" i="3"/>
  <c r="B313" i="3"/>
  <c r="C313" i="3"/>
  <c r="D313" i="3"/>
  <c r="E313" i="3"/>
  <c r="H313" i="3"/>
  <c r="J313" i="3"/>
  <c r="L313" i="3"/>
  <c r="P313" i="3"/>
  <c r="AB313" i="3" s="1"/>
  <c r="R313" i="3"/>
  <c r="T313" i="3"/>
  <c r="V313" i="3"/>
  <c r="X313" i="3"/>
  <c r="Z313" i="3"/>
  <c r="AD313" i="3"/>
  <c r="B314" i="3"/>
  <c r="C314" i="3"/>
  <c r="D314" i="3"/>
  <c r="E314" i="3"/>
  <c r="H314" i="3"/>
  <c r="J314" i="3"/>
  <c r="L314" i="3"/>
  <c r="P314" i="3"/>
  <c r="AB314" i="3" s="1"/>
  <c r="R314" i="3"/>
  <c r="T314" i="3"/>
  <c r="V314" i="3"/>
  <c r="X314" i="3"/>
  <c r="Z314" i="3"/>
  <c r="AD314" i="3"/>
  <c r="B315" i="3"/>
  <c r="C315" i="3"/>
  <c r="D315" i="3"/>
  <c r="E315" i="3"/>
  <c r="H315" i="3"/>
  <c r="J315" i="3"/>
  <c r="L315" i="3"/>
  <c r="P315" i="3"/>
  <c r="AB315" i="3" s="1"/>
  <c r="R315" i="3"/>
  <c r="T315" i="3"/>
  <c r="V315" i="3"/>
  <c r="X315" i="3"/>
  <c r="Z315" i="3"/>
  <c r="AD315" i="3"/>
  <c r="B316" i="3"/>
  <c r="C316" i="3"/>
  <c r="D316" i="3"/>
  <c r="E316" i="3"/>
  <c r="H316" i="3"/>
  <c r="J316" i="3"/>
  <c r="L316" i="3"/>
  <c r="P316" i="3"/>
  <c r="AB316" i="3" s="1"/>
  <c r="R316" i="3"/>
  <c r="T316" i="3"/>
  <c r="V316" i="3"/>
  <c r="X316" i="3"/>
  <c r="Z316" i="3"/>
  <c r="AD316" i="3"/>
  <c r="B317" i="3"/>
  <c r="C317" i="3"/>
  <c r="D317" i="3"/>
  <c r="E317" i="3"/>
  <c r="H317" i="3"/>
  <c r="J317" i="3"/>
  <c r="L317" i="3"/>
  <c r="P317" i="3"/>
  <c r="AB317" i="3" s="1"/>
  <c r="R317" i="3"/>
  <c r="T317" i="3"/>
  <c r="V317" i="3"/>
  <c r="X317" i="3"/>
  <c r="Z317" i="3"/>
  <c r="AD317" i="3"/>
  <c r="B318" i="3"/>
  <c r="C318" i="3"/>
  <c r="D318" i="3"/>
  <c r="E318" i="3"/>
  <c r="H318" i="3"/>
  <c r="J318" i="3"/>
  <c r="L318" i="3"/>
  <c r="P318" i="3"/>
  <c r="AB318" i="3" s="1"/>
  <c r="R318" i="3"/>
  <c r="T318" i="3"/>
  <c r="V318" i="3"/>
  <c r="X318" i="3"/>
  <c r="Z318" i="3"/>
  <c r="AD318" i="3"/>
  <c r="B319" i="3"/>
  <c r="C319" i="3"/>
  <c r="D319" i="3"/>
  <c r="E319" i="3"/>
  <c r="H319" i="3"/>
  <c r="J319" i="3"/>
  <c r="L319" i="3"/>
  <c r="P319" i="3"/>
  <c r="AB319" i="3" s="1"/>
  <c r="R319" i="3"/>
  <c r="T319" i="3"/>
  <c r="V319" i="3"/>
  <c r="X319" i="3"/>
  <c r="Z319" i="3"/>
  <c r="AD319" i="3"/>
  <c r="B320" i="3"/>
  <c r="C320" i="3"/>
  <c r="D320" i="3"/>
  <c r="E320" i="3"/>
  <c r="H320" i="3"/>
  <c r="J320" i="3"/>
  <c r="L320" i="3"/>
  <c r="P320" i="3"/>
  <c r="AB320" i="3" s="1"/>
  <c r="R320" i="3"/>
  <c r="T320" i="3"/>
  <c r="V320" i="3"/>
  <c r="X320" i="3"/>
  <c r="Z320" i="3"/>
  <c r="AD320" i="3"/>
  <c r="B321" i="3"/>
  <c r="C321" i="3"/>
  <c r="D321" i="3"/>
  <c r="E321" i="3"/>
  <c r="H321" i="3"/>
  <c r="J321" i="3"/>
  <c r="L321" i="3"/>
  <c r="P321" i="3"/>
  <c r="AB321" i="3" s="1"/>
  <c r="R321" i="3"/>
  <c r="T321" i="3"/>
  <c r="V321" i="3"/>
  <c r="X321" i="3"/>
  <c r="Z321" i="3"/>
  <c r="AD321" i="3"/>
  <c r="B322" i="3"/>
  <c r="C322" i="3"/>
  <c r="D322" i="3"/>
  <c r="E322" i="3"/>
  <c r="H322" i="3"/>
  <c r="J322" i="3"/>
  <c r="L322" i="3"/>
  <c r="P322" i="3"/>
  <c r="AB322" i="3" s="1"/>
  <c r="R322" i="3"/>
  <c r="T322" i="3"/>
  <c r="V322" i="3"/>
  <c r="X322" i="3"/>
  <c r="Z322" i="3"/>
  <c r="AD322" i="3"/>
  <c r="B323" i="3"/>
  <c r="C323" i="3"/>
  <c r="D323" i="3"/>
  <c r="E323" i="3"/>
  <c r="H323" i="3"/>
  <c r="J323" i="3"/>
  <c r="L323" i="3"/>
  <c r="P323" i="3"/>
  <c r="AB323" i="3" s="1"/>
  <c r="R323" i="3"/>
  <c r="T323" i="3"/>
  <c r="V323" i="3"/>
  <c r="X323" i="3"/>
  <c r="Z323" i="3"/>
  <c r="AD323" i="3"/>
  <c r="B324" i="3"/>
  <c r="C324" i="3"/>
  <c r="D324" i="3"/>
  <c r="E324" i="3"/>
  <c r="H324" i="3"/>
  <c r="J324" i="3"/>
  <c r="L324" i="3"/>
  <c r="P324" i="3"/>
  <c r="AB324" i="3" s="1"/>
  <c r="R324" i="3"/>
  <c r="T324" i="3"/>
  <c r="V324" i="3"/>
  <c r="X324" i="3"/>
  <c r="Z324" i="3"/>
  <c r="AD324" i="3"/>
  <c r="B325" i="3"/>
  <c r="C325" i="3"/>
  <c r="D325" i="3"/>
  <c r="E325" i="3"/>
  <c r="H325" i="3"/>
  <c r="J325" i="3"/>
  <c r="L325" i="3"/>
  <c r="P325" i="3"/>
  <c r="AB325" i="3" s="1"/>
  <c r="R325" i="3"/>
  <c r="T325" i="3"/>
  <c r="V325" i="3"/>
  <c r="X325" i="3"/>
  <c r="Z325" i="3"/>
  <c r="AD325" i="3"/>
  <c r="B326" i="3"/>
  <c r="C326" i="3"/>
  <c r="D326" i="3"/>
  <c r="E326" i="3"/>
  <c r="H326" i="3"/>
  <c r="J326" i="3"/>
  <c r="L326" i="3"/>
  <c r="P326" i="3"/>
  <c r="AB326" i="3" s="1"/>
  <c r="R326" i="3"/>
  <c r="T326" i="3"/>
  <c r="V326" i="3"/>
  <c r="X326" i="3"/>
  <c r="Z326" i="3"/>
  <c r="AD326" i="3"/>
  <c r="B327" i="3"/>
  <c r="C327" i="3"/>
  <c r="D327" i="3"/>
  <c r="E327" i="3"/>
  <c r="H327" i="3"/>
  <c r="J327" i="3"/>
  <c r="L327" i="3"/>
  <c r="P327" i="3"/>
  <c r="AB327" i="3" s="1"/>
  <c r="R327" i="3"/>
  <c r="T327" i="3"/>
  <c r="V327" i="3"/>
  <c r="X327" i="3"/>
  <c r="Z327" i="3"/>
  <c r="AD327" i="3"/>
  <c r="B328" i="3"/>
  <c r="C328" i="3"/>
  <c r="D328" i="3"/>
  <c r="E328" i="3"/>
  <c r="H328" i="3"/>
  <c r="J328" i="3"/>
  <c r="L328" i="3"/>
  <c r="P328" i="3"/>
  <c r="AB328" i="3" s="1"/>
  <c r="R328" i="3"/>
  <c r="T328" i="3"/>
  <c r="V328" i="3"/>
  <c r="X328" i="3"/>
  <c r="Z328" i="3"/>
  <c r="AD328" i="3"/>
  <c r="B329" i="3"/>
  <c r="C329" i="3"/>
  <c r="D329" i="3"/>
  <c r="E329" i="3"/>
  <c r="H329" i="3"/>
  <c r="J329" i="3"/>
  <c r="L329" i="3"/>
  <c r="P329" i="3"/>
  <c r="AB329" i="3" s="1"/>
  <c r="R329" i="3"/>
  <c r="T329" i="3"/>
  <c r="V329" i="3"/>
  <c r="X329" i="3"/>
  <c r="Z329" i="3"/>
  <c r="AD329" i="3"/>
  <c r="B330" i="3"/>
  <c r="C330" i="3"/>
  <c r="D330" i="3"/>
  <c r="E330" i="3"/>
  <c r="H330" i="3"/>
  <c r="J330" i="3"/>
  <c r="L330" i="3"/>
  <c r="P330" i="3"/>
  <c r="AB330" i="3" s="1"/>
  <c r="R330" i="3"/>
  <c r="T330" i="3"/>
  <c r="V330" i="3"/>
  <c r="X330" i="3"/>
  <c r="Z330" i="3"/>
  <c r="AD330" i="3"/>
  <c r="B331" i="3"/>
  <c r="C331" i="3"/>
  <c r="D331" i="3"/>
  <c r="E331" i="3"/>
  <c r="H331" i="3"/>
  <c r="J331" i="3"/>
  <c r="L331" i="3"/>
  <c r="P331" i="3"/>
  <c r="AB331" i="3" s="1"/>
  <c r="R331" i="3"/>
  <c r="T331" i="3"/>
  <c r="V331" i="3"/>
  <c r="X331" i="3"/>
  <c r="Z331" i="3"/>
  <c r="AD331" i="3"/>
  <c r="B332" i="3"/>
  <c r="C332" i="3"/>
  <c r="D332" i="3"/>
  <c r="E332" i="3"/>
  <c r="H332" i="3"/>
  <c r="J332" i="3"/>
  <c r="L332" i="3"/>
  <c r="P332" i="3"/>
  <c r="AB332" i="3" s="1"/>
  <c r="R332" i="3"/>
  <c r="T332" i="3"/>
  <c r="V332" i="3"/>
  <c r="X332" i="3"/>
  <c r="Z332" i="3"/>
  <c r="AD332" i="3"/>
  <c r="B333" i="3"/>
  <c r="C333" i="3"/>
  <c r="D333" i="3"/>
  <c r="E333" i="3"/>
  <c r="H333" i="3"/>
  <c r="J333" i="3"/>
  <c r="L333" i="3"/>
  <c r="P333" i="3"/>
  <c r="AB333" i="3" s="1"/>
  <c r="R333" i="3"/>
  <c r="T333" i="3"/>
  <c r="V333" i="3"/>
  <c r="X333" i="3"/>
  <c r="Z333" i="3"/>
  <c r="AD333" i="3"/>
  <c r="B334" i="3"/>
  <c r="C334" i="3"/>
  <c r="D334" i="3"/>
  <c r="E334" i="3"/>
  <c r="H334" i="3"/>
  <c r="J334" i="3"/>
  <c r="L334" i="3"/>
  <c r="P334" i="3"/>
  <c r="AB334" i="3" s="1"/>
  <c r="R334" i="3"/>
  <c r="T334" i="3"/>
  <c r="V334" i="3"/>
  <c r="X334" i="3"/>
  <c r="Z334" i="3"/>
  <c r="AD334" i="3"/>
  <c r="B335" i="3"/>
  <c r="C335" i="3"/>
  <c r="D335" i="3"/>
  <c r="E335" i="3"/>
  <c r="H335" i="3"/>
  <c r="J335" i="3"/>
  <c r="L335" i="3"/>
  <c r="P335" i="3"/>
  <c r="AB335" i="3" s="1"/>
  <c r="R335" i="3"/>
  <c r="T335" i="3"/>
  <c r="V335" i="3"/>
  <c r="X335" i="3"/>
  <c r="Z335" i="3"/>
  <c r="AD335" i="3"/>
  <c r="B336" i="3"/>
  <c r="C336" i="3"/>
  <c r="D336" i="3"/>
  <c r="E336" i="3"/>
  <c r="H336" i="3"/>
  <c r="J336" i="3"/>
  <c r="L336" i="3"/>
  <c r="P336" i="3"/>
  <c r="AB336" i="3" s="1"/>
  <c r="R336" i="3"/>
  <c r="T336" i="3"/>
  <c r="V336" i="3"/>
  <c r="X336" i="3"/>
  <c r="Z336" i="3"/>
  <c r="AD336" i="3"/>
  <c r="B337" i="3"/>
  <c r="C337" i="3"/>
  <c r="D337" i="3"/>
  <c r="E337" i="3"/>
  <c r="H337" i="3"/>
  <c r="J337" i="3"/>
  <c r="L337" i="3"/>
  <c r="P337" i="3"/>
  <c r="AB337" i="3" s="1"/>
  <c r="R337" i="3"/>
  <c r="T337" i="3"/>
  <c r="V337" i="3"/>
  <c r="X337" i="3"/>
  <c r="Z337" i="3"/>
  <c r="AD337" i="3"/>
  <c r="B338" i="3"/>
  <c r="C338" i="3"/>
  <c r="D338" i="3"/>
  <c r="E338" i="3"/>
  <c r="H338" i="3"/>
  <c r="J338" i="3"/>
  <c r="L338" i="3"/>
  <c r="P338" i="3"/>
  <c r="AB338" i="3" s="1"/>
  <c r="R338" i="3"/>
  <c r="T338" i="3"/>
  <c r="V338" i="3"/>
  <c r="X338" i="3"/>
  <c r="Z338" i="3"/>
  <c r="AD338" i="3"/>
  <c r="B339" i="3"/>
  <c r="C339" i="3"/>
  <c r="D339" i="3"/>
  <c r="E339" i="3"/>
  <c r="H339" i="3"/>
  <c r="J339" i="3"/>
  <c r="L339" i="3"/>
  <c r="P339" i="3"/>
  <c r="AB339" i="3" s="1"/>
  <c r="R339" i="3"/>
  <c r="T339" i="3"/>
  <c r="V339" i="3"/>
  <c r="X339" i="3"/>
  <c r="Z339" i="3"/>
  <c r="AD339" i="3"/>
  <c r="B340" i="3"/>
  <c r="C340" i="3"/>
  <c r="D340" i="3"/>
  <c r="E340" i="3"/>
  <c r="H340" i="3"/>
  <c r="J340" i="3"/>
  <c r="L340" i="3"/>
  <c r="P340" i="3"/>
  <c r="AB340" i="3" s="1"/>
  <c r="R340" i="3"/>
  <c r="T340" i="3"/>
  <c r="V340" i="3"/>
  <c r="X340" i="3"/>
  <c r="Z340" i="3"/>
  <c r="AD340" i="3"/>
  <c r="B341" i="3"/>
  <c r="C341" i="3"/>
  <c r="D341" i="3"/>
  <c r="E341" i="3"/>
  <c r="H341" i="3"/>
  <c r="J341" i="3"/>
  <c r="L341" i="3"/>
  <c r="P341" i="3"/>
  <c r="AB341" i="3" s="1"/>
  <c r="R341" i="3"/>
  <c r="T341" i="3"/>
  <c r="V341" i="3"/>
  <c r="X341" i="3"/>
  <c r="Z341" i="3"/>
  <c r="AD341" i="3"/>
  <c r="B342" i="3"/>
  <c r="C342" i="3"/>
  <c r="D342" i="3"/>
  <c r="E342" i="3"/>
  <c r="H342" i="3"/>
  <c r="J342" i="3"/>
  <c r="L342" i="3"/>
  <c r="P342" i="3"/>
  <c r="AB342" i="3" s="1"/>
  <c r="R342" i="3"/>
  <c r="T342" i="3"/>
  <c r="V342" i="3"/>
  <c r="X342" i="3"/>
  <c r="Z342" i="3"/>
  <c r="AD342" i="3"/>
  <c r="B343" i="3"/>
  <c r="C343" i="3"/>
  <c r="D343" i="3"/>
  <c r="E343" i="3"/>
  <c r="H343" i="3"/>
  <c r="J343" i="3"/>
  <c r="L343" i="3"/>
  <c r="P343" i="3"/>
  <c r="AB343" i="3" s="1"/>
  <c r="R343" i="3"/>
  <c r="T343" i="3"/>
  <c r="V343" i="3"/>
  <c r="X343" i="3"/>
  <c r="Z343" i="3"/>
  <c r="AD343" i="3"/>
  <c r="B344" i="3"/>
  <c r="C344" i="3"/>
  <c r="D344" i="3"/>
  <c r="E344" i="3"/>
  <c r="H344" i="3"/>
  <c r="J344" i="3"/>
  <c r="L344" i="3"/>
  <c r="P344" i="3"/>
  <c r="AB344" i="3" s="1"/>
  <c r="R344" i="3"/>
  <c r="T344" i="3"/>
  <c r="V344" i="3"/>
  <c r="X344" i="3"/>
  <c r="Z344" i="3"/>
  <c r="AD344" i="3"/>
  <c r="B345" i="3"/>
  <c r="C345" i="3"/>
  <c r="D345" i="3"/>
  <c r="E345" i="3"/>
  <c r="H345" i="3"/>
  <c r="J345" i="3"/>
  <c r="L345" i="3"/>
  <c r="P345" i="3"/>
  <c r="AB345" i="3" s="1"/>
  <c r="R345" i="3"/>
  <c r="T345" i="3"/>
  <c r="V345" i="3"/>
  <c r="X345" i="3"/>
  <c r="Z345" i="3"/>
  <c r="AD345" i="3"/>
  <c r="B346" i="3"/>
  <c r="C346" i="3"/>
  <c r="D346" i="3"/>
  <c r="E346" i="3"/>
  <c r="H346" i="3"/>
  <c r="J346" i="3"/>
  <c r="L346" i="3"/>
  <c r="P346" i="3"/>
  <c r="AB346" i="3" s="1"/>
  <c r="R346" i="3"/>
  <c r="T346" i="3"/>
  <c r="V346" i="3"/>
  <c r="X346" i="3"/>
  <c r="Z346" i="3"/>
  <c r="AD346" i="3"/>
  <c r="B347" i="3"/>
  <c r="C347" i="3"/>
  <c r="D347" i="3"/>
  <c r="E347" i="3"/>
  <c r="H347" i="3"/>
  <c r="J347" i="3"/>
  <c r="L347" i="3"/>
  <c r="P347" i="3"/>
  <c r="AB347" i="3" s="1"/>
  <c r="R347" i="3"/>
  <c r="T347" i="3"/>
  <c r="V347" i="3"/>
  <c r="X347" i="3"/>
  <c r="Z347" i="3"/>
  <c r="AD347" i="3"/>
  <c r="B348" i="3"/>
  <c r="C348" i="3"/>
  <c r="D348" i="3"/>
  <c r="E348" i="3"/>
  <c r="H348" i="3"/>
  <c r="J348" i="3"/>
  <c r="L348" i="3"/>
  <c r="P348" i="3"/>
  <c r="AB348" i="3" s="1"/>
  <c r="R348" i="3"/>
  <c r="T348" i="3"/>
  <c r="V348" i="3"/>
  <c r="X348" i="3"/>
  <c r="Z348" i="3"/>
  <c r="AD348" i="3"/>
  <c r="B349" i="3"/>
  <c r="C349" i="3"/>
  <c r="D349" i="3"/>
  <c r="E349" i="3"/>
  <c r="H349" i="3"/>
  <c r="J349" i="3"/>
  <c r="L349" i="3"/>
  <c r="P349" i="3"/>
  <c r="AB349" i="3" s="1"/>
  <c r="R349" i="3"/>
  <c r="T349" i="3"/>
  <c r="V349" i="3"/>
  <c r="X349" i="3"/>
  <c r="Z349" i="3"/>
  <c r="AD349" i="3"/>
  <c r="B350" i="3"/>
  <c r="C350" i="3"/>
  <c r="D350" i="3"/>
  <c r="E350" i="3"/>
  <c r="H350" i="3"/>
  <c r="J350" i="3"/>
  <c r="L350" i="3"/>
  <c r="P350" i="3"/>
  <c r="AB350" i="3" s="1"/>
  <c r="R350" i="3"/>
  <c r="T350" i="3"/>
  <c r="V350" i="3"/>
  <c r="X350" i="3"/>
  <c r="Z350" i="3"/>
  <c r="AD350" i="3"/>
  <c r="B351" i="3"/>
  <c r="C351" i="3"/>
  <c r="D351" i="3"/>
  <c r="E351" i="3"/>
  <c r="H351" i="3"/>
  <c r="J351" i="3"/>
  <c r="L351" i="3"/>
  <c r="P351" i="3"/>
  <c r="AB351" i="3" s="1"/>
  <c r="R351" i="3"/>
  <c r="T351" i="3"/>
  <c r="V351" i="3"/>
  <c r="X351" i="3"/>
  <c r="Z351" i="3"/>
  <c r="AD351" i="3"/>
  <c r="B352" i="3"/>
  <c r="C352" i="3"/>
  <c r="D352" i="3"/>
  <c r="E352" i="3"/>
  <c r="H352" i="3"/>
  <c r="J352" i="3"/>
  <c r="L352" i="3"/>
  <c r="P352" i="3"/>
  <c r="AB352" i="3" s="1"/>
  <c r="R352" i="3"/>
  <c r="T352" i="3"/>
  <c r="V352" i="3"/>
  <c r="X352" i="3"/>
  <c r="Z352" i="3"/>
  <c r="AD352" i="3"/>
  <c r="B353" i="3"/>
  <c r="C353" i="3"/>
  <c r="D353" i="3"/>
  <c r="E353" i="3"/>
  <c r="H353" i="3"/>
  <c r="J353" i="3"/>
  <c r="L353" i="3"/>
  <c r="P353" i="3"/>
  <c r="AB353" i="3" s="1"/>
  <c r="R353" i="3"/>
  <c r="T353" i="3"/>
  <c r="V353" i="3"/>
  <c r="X353" i="3"/>
  <c r="Z353" i="3"/>
  <c r="AD353" i="3"/>
  <c r="B354" i="3"/>
  <c r="C354" i="3"/>
  <c r="D354" i="3"/>
  <c r="E354" i="3"/>
  <c r="H354" i="3"/>
  <c r="J354" i="3"/>
  <c r="L354" i="3"/>
  <c r="P354" i="3"/>
  <c r="AB354" i="3" s="1"/>
  <c r="R354" i="3"/>
  <c r="T354" i="3"/>
  <c r="V354" i="3"/>
  <c r="X354" i="3"/>
  <c r="Z354" i="3"/>
  <c r="AD354" i="3"/>
  <c r="B355" i="3"/>
  <c r="C355" i="3"/>
  <c r="D355" i="3"/>
  <c r="E355" i="3"/>
  <c r="H355" i="3"/>
  <c r="J355" i="3"/>
  <c r="L355" i="3"/>
  <c r="P355" i="3"/>
  <c r="AB355" i="3" s="1"/>
  <c r="R355" i="3"/>
  <c r="T355" i="3"/>
  <c r="V355" i="3"/>
  <c r="X355" i="3"/>
  <c r="Z355" i="3"/>
  <c r="AD355" i="3"/>
  <c r="B356" i="3"/>
  <c r="C356" i="3"/>
  <c r="D356" i="3"/>
  <c r="E356" i="3"/>
  <c r="H356" i="3"/>
  <c r="J356" i="3"/>
  <c r="L356" i="3"/>
  <c r="P356" i="3"/>
  <c r="AB356" i="3" s="1"/>
  <c r="R356" i="3"/>
  <c r="T356" i="3"/>
  <c r="V356" i="3"/>
  <c r="X356" i="3"/>
  <c r="Z356" i="3"/>
  <c r="AD356" i="3"/>
  <c r="B357" i="3"/>
  <c r="C357" i="3"/>
  <c r="D357" i="3"/>
  <c r="E357" i="3"/>
  <c r="H357" i="3"/>
  <c r="J357" i="3"/>
  <c r="L357" i="3"/>
  <c r="P357" i="3"/>
  <c r="AB357" i="3" s="1"/>
  <c r="R357" i="3"/>
  <c r="T357" i="3"/>
  <c r="V357" i="3"/>
  <c r="X357" i="3"/>
  <c r="Z357" i="3"/>
  <c r="AD357" i="3"/>
  <c r="B77" i="3"/>
  <c r="C77" i="3"/>
  <c r="D77" i="3"/>
  <c r="E77" i="3"/>
  <c r="H77" i="3"/>
  <c r="J77" i="3"/>
  <c r="L77" i="3"/>
  <c r="P77" i="3"/>
  <c r="AB77" i="3" s="1"/>
  <c r="R77" i="3"/>
  <c r="T77" i="3"/>
  <c r="V77" i="3"/>
  <c r="X77" i="3"/>
  <c r="Z77" i="3"/>
  <c r="AD77" i="3"/>
  <c r="Z284" i="1"/>
  <c r="AA309" i="3" s="1"/>
  <c r="AB284" i="1"/>
  <c r="W309" i="3" s="1"/>
  <c r="AD284" i="1"/>
  <c r="Y309" i="3" s="1"/>
  <c r="AG284" i="1"/>
  <c r="AE309" i="3" s="1"/>
  <c r="Z285" i="1"/>
  <c r="AA310" i="3" s="1"/>
  <c r="AB285" i="1"/>
  <c r="W310" i="3" s="1"/>
  <c r="AD285" i="1"/>
  <c r="Y310" i="3" s="1"/>
  <c r="AG285" i="1"/>
  <c r="AE310" i="3" s="1"/>
  <c r="Z286" i="1"/>
  <c r="AA311" i="3" s="1"/>
  <c r="AB286" i="1"/>
  <c r="W311" i="3" s="1"/>
  <c r="AD286" i="1"/>
  <c r="Y311" i="3" s="1"/>
  <c r="AG286" i="1"/>
  <c r="AE311" i="3" s="1"/>
  <c r="Z287" i="1"/>
  <c r="AA312" i="3" s="1"/>
  <c r="AB287" i="1"/>
  <c r="W312" i="3" s="1"/>
  <c r="AD287" i="1"/>
  <c r="Y312" i="3" s="1"/>
  <c r="AG287" i="1"/>
  <c r="AE312" i="3" s="1"/>
  <c r="Z288" i="1"/>
  <c r="AA313" i="3" s="1"/>
  <c r="AB288" i="1"/>
  <c r="W313" i="3" s="1"/>
  <c r="AD288" i="1"/>
  <c r="Y313" i="3" s="1"/>
  <c r="AG288" i="1"/>
  <c r="AE313" i="3" s="1"/>
  <c r="Z289" i="1"/>
  <c r="AA314" i="3" s="1"/>
  <c r="AB289" i="1"/>
  <c r="W314" i="3" s="1"/>
  <c r="AD289" i="1"/>
  <c r="Y314" i="3" s="1"/>
  <c r="AG289" i="1"/>
  <c r="AE314" i="3" s="1"/>
  <c r="Z290" i="1"/>
  <c r="AA315" i="3" s="1"/>
  <c r="AB290" i="1"/>
  <c r="W315" i="3" s="1"/>
  <c r="AD290" i="1"/>
  <c r="Y315" i="3" s="1"/>
  <c r="AG290" i="1"/>
  <c r="AE315" i="3" s="1"/>
  <c r="Z291" i="1"/>
  <c r="AA316" i="3" s="1"/>
  <c r="AB291" i="1"/>
  <c r="W316" i="3" s="1"/>
  <c r="AD291" i="1"/>
  <c r="Y316" i="3" s="1"/>
  <c r="AG291" i="1"/>
  <c r="AE316" i="3" s="1"/>
  <c r="Z292" i="1"/>
  <c r="AA317" i="3" s="1"/>
  <c r="AB292" i="1"/>
  <c r="W317" i="3" s="1"/>
  <c r="AD292" i="1"/>
  <c r="Y317" i="3" s="1"/>
  <c r="AG292" i="1"/>
  <c r="AE317" i="3" s="1"/>
  <c r="Z293" i="1"/>
  <c r="AA318" i="3" s="1"/>
  <c r="AB293" i="1"/>
  <c r="W318" i="3" s="1"/>
  <c r="AD293" i="1"/>
  <c r="Y318" i="3" s="1"/>
  <c r="AG293" i="1"/>
  <c r="AE318" i="3" s="1"/>
  <c r="Z294" i="1"/>
  <c r="AA319" i="3" s="1"/>
  <c r="AB294" i="1"/>
  <c r="W319" i="3" s="1"/>
  <c r="AD294" i="1"/>
  <c r="Y319" i="3" s="1"/>
  <c r="AG294" i="1"/>
  <c r="AE319" i="3" s="1"/>
  <c r="Z295" i="1"/>
  <c r="AA320" i="3" s="1"/>
  <c r="AB295" i="1"/>
  <c r="W320" i="3" s="1"/>
  <c r="AD295" i="1"/>
  <c r="Y320" i="3" s="1"/>
  <c r="AG295" i="1"/>
  <c r="AE320" i="3" s="1"/>
  <c r="Z296" i="1"/>
  <c r="AA321" i="3" s="1"/>
  <c r="AB296" i="1"/>
  <c r="W321" i="3" s="1"/>
  <c r="AD296" i="1"/>
  <c r="Y321" i="3" s="1"/>
  <c r="AG296" i="1"/>
  <c r="AE321" i="3" s="1"/>
  <c r="Z297" i="1"/>
  <c r="AA322" i="3" s="1"/>
  <c r="AB297" i="1"/>
  <c r="W322" i="3" s="1"/>
  <c r="AD297" i="1"/>
  <c r="Y322" i="3" s="1"/>
  <c r="AG297" i="1"/>
  <c r="AE322" i="3" s="1"/>
  <c r="Z298" i="1"/>
  <c r="AA323" i="3" s="1"/>
  <c r="AB298" i="1"/>
  <c r="W323" i="3" s="1"/>
  <c r="AD298" i="1"/>
  <c r="Y323" i="3" s="1"/>
  <c r="AG298" i="1"/>
  <c r="AE323" i="3" s="1"/>
  <c r="Z299" i="1"/>
  <c r="AA324" i="3" s="1"/>
  <c r="AB299" i="1"/>
  <c r="W324" i="3" s="1"/>
  <c r="AD299" i="1"/>
  <c r="Y324" i="3" s="1"/>
  <c r="AG299" i="1"/>
  <c r="AE324" i="3" s="1"/>
  <c r="Z300" i="1"/>
  <c r="AA325" i="3" s="1"/>
  <c r="AB300" i="1"/>
  <c r="W325" i="3" s="1"/>
  <c r="AD300" i="1"/>
  <c r="Y325" i="3" s="1"/>
  <c r="AG300" i="1"/>
  <c r="AE325" i="3" s="1"/>
  <c r="Z301" i="1"/>
  <c r="AA326" i="3" s="1"/>
  <c r="AB301" i="1"/>
  <c r="W326" i="3" s="1"/>
  <c r="AD301" i="1"/>
  <c r="Y326" i="3" s="1"/>
  <c r="AG301" i="1"/>
  <c r="AE326" i="3" s="1"/>
  <c r="Z302" i="1"/>
  <c r="AA327" i="3" s="1"/>
  <c r="AB302" i="1"/>
  <c r="W327" i="3" s="1"/>
  <c r="AD302" i="1"/>
  <c r="Y327" i="3" s="1"/>
  <c r="AG302" i="1"/>
  <c r="AE327" i="3" s="1"/>
  <c r="Z303" i="1"/>
  <c r="AA328" i="3" s="1"/>
  <c r="AB303" i="1"/>
  <c r="W328" i="3" s="1"/>
  <c r="AD303" i="1"/>
  <c r="Y328" i="3" s="1"/>
  <c r="AG303" i="1"/>
  <c r="AE328" i="3" s="1"/>
  <c r="Z304" i="1"/>
  <c r="AA329" i="3" s="1"/>
  <c r="AB304" i="1"/>
  <c r="W329" i="3" s="1"/>
  <c r="AD304" i="1"/>
  <c r="Y329" i="3" s="1"/>
  <c r="AG304" i="1"/>
  <c r="AE329" i="3" s="1"/>
  <c r="Z305" i="1"/>
  <c r="AA330" i="3" s="1"/>
  <c r="AB305" i="1"/>
  <c r="W330" i="3" s="1"/>
  <c r="AD305" i="1"/>
  <c r="Y330" i="3" s="1"/>
  <c r="AG305" i="1"/>
  <c r="AE330" i="3" s="1"/>
  <c r="Z306" i="1"/>
  <c r="AA331" i="3" s="1"/>
  <c r="AB306" i="1"/>
  <c r="W331" i="3" s="1"/>
  <c r="AD306" i="1"/>
  <c r="Y331" i="3" s="1"/>
  <c r="AG306" i="1"/>
  <c r="AE331" i="3" s="1"/>
  <c r="Z307" i="1"/>
  <c r="AA332" i="3" s="1"/>
  <c r="AB307" i="1"/>
  <c r="W332" i="3" s="1"/>
  <c r="AD307" i="1"/>
  <c r="Y332" i="3" s="1"/>
  <c r="AG307" i="1"/>
  <c r="AE332" i="3" s="1"/>
  <c r="Z308" i="1"/>
  <c r="AA333" i="3" s="1"/>
  <c r="AB308" i="1"/>
  <c r="W333" i="3" s="1"/>
  <c r="AD308" i="1"/>
  <c r="Y333" i="3" s="1"/>
  <c r="AG308" i="1"/>
  <c r="AE333" i="3" s="1"/>
  <c r="Z309" i="1"/>
  <c r="AA334" i="3" s="1"/>
  <c r="AB309" i="1"/>
  <c r="W334" i="3" s="1"/>
  <c r="AD309" i="1"/>
  <c r="Y334" i="3" s="1"/>
  <c r="AG309" i="1"/>
  <c r="AE334" i="3" s="1"/>
  <c r="Z310" i="1"/>
  <c r="AA335" i="3" s="1"/>
  <c r="AB310" i="1"/>
  <c r="W335" i="3" s="1"/>
  <c r="AD310" i="1"/>
  <c r="Y335" i="3" s="1"/>
  <c r="AG310" i="1"/>
  <c r="AE335" i="3" s="1"/>
  <c r="Z311" i="1"/>
  <c r="AA336" i="3" s="1"/>
  <c r="AB311" i="1"/>
  <c r="W336" i="3" s="1"/>
  <c r="AD311" i="1"/>
  <c r="Y336" i="3" s="1"/>
  <c r="AG311" i="1"/>
  <c r="AE336" i="3" s="1"/>
  <c r="Z312" i="1"/>
  <c r="AA337" i="3" s="1"/>
  <c r="AB312" i="1"/>
  <c r="W337" i="3" s="1"/>
  <c r="AD312" i="1"/>
  <c r="Y337" i="3" s="1"/>
  <c r="AG312" i="1"/>
  <c r="AE337" i="3" s="1"/>
  <c r="Z313" i="1"/>
  <c r="AA338" i="3" s="1"/>
  <c r="AB313" i="1"/>
  <c r="W338" i="3" s="1"/>
  <c r="AD313" i="1"/>
  <c r="Y338" i="3" s="1"/>
  <c r="AG313" i="1"/>
  <c r="AE338" i="3" s="1"/>
  <c r="Z314" i="1"/>
  <c r="AA339" i="3" s="1"/>
  <c r="AB314" i="1"/>
  <c r="W339" i="3" s="1"/>
  <c r="AD314" i="1"/>
  <c r="Y339" i="3" s="1"/>
  <c r="AG314" i="1"/>
  <c r="AE339" i="3" s="1"/>
  <c r="Z315" i="1"/>
  <c r="AA340" i="3" s="1"/>
  <c r="AB315" i="1"/>
  <c r="W340" i="3" s="1"/>
  <c r="AD315" i="1"/>
  <c r="Y340" i="3" s="1"/>
  <c r="AG315" i="1"/>
  <c r="AE340" i="3" s="1"/>
  <c r="Z316" i="1"/>
  <c r="AA341" i="3" s="1"/>
  <c r="AB316" i="1"/>
  <c r="W341" i="3" s="1"/>
  <c r="AD316" i="1"/>
  <c r="Y341" i="3" s="1"/>
  <c r="AG316" i="1"/>
  <c r="AE341" i="3" s="1"/>
  <c r="Z317" i="1"/>
  <c r="AA342" i="3" s="1"/>
  <c r="AB317" i="1"/>
  <c r="W342" i="3" s="1"/>
  <c r="AD317" i="1"/>
  <c r="Y342" i="3" s="1"/>
  <c r="AG317" i="1"/>
  <c r="AE342" i="3" s="1"/>
  <c r="Z318" i="1"/>
  <c r="AA343" i="3" s="1"/>
  <c r="AB318" i="1"/>
  <c r="W343" i="3" s="1"/>
  <c r="AD318" i="1"/>
  <c r="Y343" i="3" s="1"/>
  <c r="AG318" i="1"/>
  <c r="AE343" i="3" s="1"/>
  <c r="Z319" i="1"/>
  <c r="AA344" i="3" s="1"/>
  <c r="AB319" i="1"/>
  <c r="W344" i="3" s="1"/>
  <c r="AD319" i="1"/>
  <c r="Y344" i="3" s="1"/>
  <c r="AG319" i="1"/>
  <c r="AE344" i="3" s="1"/>
  <c r="Z320" i="1"/>
  <c r="AA345" i="3" s="1"/>
  <c r="AB320" i="1"/>
  <c r="W345" i="3" s="1"/>
  <c r="AD320" i="1"/>
  <c r="Y345" i="3" s="1"/>
  <c r="AG320" i="1"/>
  <c r="AE345" i="3" s="1"/>
  <c r="Z321" i="1"/>
  <c r="AA346" i="3" s="1"/>
  <c r="AB321" i="1"/>
  <c r="W346" i="3" s="1"/>
  <c r="AD321" i="1"/>
  <c r="Y346" i="3" s="1"/>
  <c r="AG321" i="1"/>
  <c r="AE346" i="3" s="1"/>
  <c r="Z322" i="1"/>
  <c r="AA347" i="3" s="1"/>
  <c r="AB322" i="1"/>
  <c r="W347" i="3" s="1"/>
  <c r="AD322" i="1"/>
  <c r="Y347" i="3" s="1"/>
  <c r="AG322" i="1"/>
  <c r="AE347" i="3" s="1"/>
  <c r="Z323" i="1"/>
  <c r="AA348" i="3" s="1"/>
  <c r="AB323" i="1"/>
  <c r="W348" i="3" s="1"/>
  <c r="AD323" i="1"/>
  <c r="Y348" i="3" s="1"/>
  <c r="AG323" i="1"/>
  <c r="AE348" i="3" s="1"/>
  <c r="Z324" i="1"/>
  <c r="AA349" i="3" s="1"/>
  <c r="AB324" i="1"/>
  <c r="W349" i="3" s="1"/>
  <c r="AD324" i="1"/>
  <c r="Y349" i="3" s="1"/>
  <c r="AG324" i="1"/>
  <c r="AE349" i="3" s="1"/>
  <c r="Z325" i="1"/>
  <c r="AA350" i="3" s="1"/>
  <c r="AB325" i="1"/>
  <c r="W350" i="3" s="1"/>
  <c r="AD325" i="1"/>
  <c r="Y350" i="3" s="1"/>
  <c r="AG325" i="1"/>
  <c r="AE350" i="3" s="1"/>
  <c r="Z326" i="1"/>
  <c r="AA351" i="3" s="1"/>
  <c r="AB326" i="1"/>
  <c r="W351" i="3" s="1"/>
  <c r="AD326" i="1"/>
  <c r="Y351" i="3" s="1"/>
  <c r="AG326" i="1"/>
  <c r="AE351" i="3" s="1"/>
  <c r="Z327" i="1"/>
  <c r="AA352" i="3" s="1"/>
  <c r="AB327" i="1"/>
  <c r="W352" i="3" s="1"/>
  <c r="AD327" i="1"/>
  <c r="Y352" i="3" s="1"/>
  <c r="AG327" i="1"/>
  <c r="AE352" i="3" s="1"/>
  <c r="Z328" i="1"/>
  <c r="AA353" i="3" s="1"/>
  <c r="AB328" i="1"/>
  <c r="W353" i="3" s="1"/>
  <c r="AD328" i="1"/>
  <c r="Y353" i="3" s="1"/>
  <c r="AG328" i="1"/>
  <c r="AE353" i="3" s="1"/>
  <c r="Z329" i="1"/>
  <c r="AA354" i="3" s="1"/>
  <c r="AB329" i="1"/>
  <c r="W354" i="3" s="1"/>
  <c r="AD329" i="1"/>
  <c r="Y354" i="3" s="1"/>
  <c r="AG329" i="1"/>
  <c r="AE354" i="3" s="1"/>
  <c r="Z330" i="1"/>
  <c r="AA355" i="3" s="1"/>
  <c r="AB330" i="1"/>
  <c r="W355" i="3" s="1"/>
  <c r="AD330" i="1"/>
  <c r="Y355" i="3" s="1"/>
  <c r="AG330" i="1"/>
  <c r="AE355" i="3" s="1"/>
  <c r="Z331" i="1"/>
  <c r="AA356" i="3" s="1"/>
  <c r="AB331" i="1"/>
  <c r="W356" i="3" s="1"/>
  <c r="AD331" i="1"/>
  <c r="Y356" i="3" s="1"/>
  <c r="AG331" i="1"/>
  <c r="AE356" i="3" s="1"/>
  <c r="Z332" i="1"/>
  <c r="AA357" i="3" s="1"/>
  <c r="AB332" i="1"/>
  <c r="W357" i="3" s="1"/>
  <c r="AD332" i="1"/>
  <c r="Y357" i="3" s="1"/>
  <c r="AG332" i="1"/>
  <c r="AE357" i="3" s="1"/>
  <c r="P284" i="1"/>
  <c r="T284" i="1" s="1"/>
  <c r="O309" i="3" s="1"/>
  <c r="Q284" i="1"/>
  <c r="R284" i="1"/>
  <c r="S309" i="3" s="1"/>
  <c r="S284" i="1"/>
  <c r="Q309" i="3" s="1"/>
  <c r="AC309" i="3" s="1"/>
  <c r="P285" i="1"/>
  <c r="Q285" i="1"/>
  <c r="R285" i="1"/>
  <c r="S310" i="3" s="1"/>
  <c r="S285" i="1"/>
  <c r="Q310" i="3" s="1"/>
  <c r="AC310" i="3" s="1"/>
  <c r="P286" i="1"/>
  <c r="T286" i="1" s="1"/>
  <c r="O311" i="3" s="1"/>
  <c r="Q286" i="1"/>
  <c r="U311" i="3" s="1"/>
  <c r="R286" i="1"/>
  <c r="S311" i="3" s="1"/>
  <c r="S286" i="1"/>
  <c r="Q311" i="3" s="1"/>
  <c r="AC311" i="3" s="1"/>
  <c r="P287" i="1"/>
  <c r="T287" i="1" s="1"/>
  <c r="O312" i="3" s="1"/>
  <c r="Q287" i="1"/>
  <c r="U312" i="3" s="1"/>
  <c r="R287" i="1"/>
  <c r="S312" i="3" s="1"/>
  <c r="S287" i="1"/>
  <c r="Q312" i="3" s="1"/>
  <c r="AC312" i="3" s="1"/>
  <c r="P288" i="1"/>
  <c r="Q288" i="1"/>
  <c r="R288" i="1"/>
  <c r="S313" i="3" s="1"/>
  <c r="S288" i="1"/>
  <c r="Q313" i="3" s="1"/>
  <c r="AC313" i="3" s="1"/>
  <c r="P289" i="1"/>
  <c r="T289" i="1" s="1"/>
  <c r="O314" i="3" s="1"/>
  <c r="Q289" i="1"/>
  <c r="U314" i="3" s="1"/>
  <c r="R289" i="1"/>
  <c r="S314" i="3" s="1"/>
  <c r="S289" i="1"/>
  <c r="Q314" i="3" s="1"/>
  <c r="AC314" i="3" s="1"/>
  <c r="P290" i="1"/>
  <c r="Q290" i="1"/>
  <c r="U315" i="3" s="1"/>
  <c r="R290" i="1"/>
  <c r="S315" i="3" s="1"/>
  <c r="S290" i="1"/>
  <c r="Q315" i="3" s="1"/>
  <c r="AC315" i="3" s="1"/>
  <c r="P291" i="1"/>
  <c r="T291" i="1" s="1"/>
  <c r="O316" i="3" s="1"/>
  <c r="Q291" i="1"/>
  <c r="R291" i="1"/>
  <c r="S316" i="3" s="1"/>
  <c r="S291" i="1"/>
  <c r="Q316" i="3" s="1"/>
  <c r="AC316" i="3" s="1"/>
  <c r="P292" i="1"/>
  <c r="Q292" i="1"/>
  <c r="U317" i="3" s="1"/>
  <c r="R292" i="1"/>
  <c r="S292" i="1"/>
  <c r="Q317" i="3" s="1"/>
  <c r="AC317" i="3" s="1"/>
  <c r="P293" i="1"/>
  <c r="Q293" i="1"/>
  <c r="U318" i="3" s="1"/>
  <c r="R293" i="1"/>
  <c r="S318" i="3" s="1"/>
  <c r="S293" i="1"/>
  <c r="Q318" i="3" s="1"/>
  <c r="AC318" i="3" s="1"/>
  <c r="P294" i="1"/>
  <c r="Q294" i="1"/>
  <c r="R294" i="1"/>
  <c r="S319" i="3" s="1"/>
  <c r="S294" i="1"/>
  <c r="Q319" i="3" s="1"/>
  <c r="AC319" i="3" s="1"/>
  <c r="P295" i="1"/>
  <c r="N320" i="3" s="1"/>
  <c r="Q295" i="1"/>
  <c r="U320" i="3" s="1"/>
  <c r="R295" i="1"/>
  <c r="S320" i="3" s="1"/>
  <c r="S295" i="1"/>
  <c r="Q320" i="3" s="1"/>
  <c r="AC320" i="3" s="1"/>
  <c r="P296" i="1"/>
  <c r="Q296" i="1"/>
  <c r="R296" i="1"/>
  <c r="S321" i="3" s="1"/>
  <c r="S296" i="1"/>
  <c r="Q321" i="3" s="1"/>
  <c r="AC321" i="3" s="1"/>
  <c r="P297" i="1"/>
  <c r="Q297" i="1"/>
  <c r="R297" i="1"/>
  <c r="S322" i="3" s="1"/>
  <c r="S297" i="1"/>
  <c r="Q322" i="3" s="1"/>
  <c r="AC322" i="3" s="1"/>
  <c r="P298" i="1"/>
  <c r="Q298" i="1"/>
  <c r="U323" i="3" s="1"/>
  <c r="R298" i="1"/>
  <c r="S323" i="3" s="1"/>
  <c r="S298" i="1"/>
  <c r="Q323" i="3" s="1"/>
  <c r="AC323" i="3" s="1"/>
  <c r="P299" i="1"/>
  <c r="T299" i="1" s="1"/>
  <c r="O324" i="3" s="1"/>
  <c r="Q299" i="1"/>
  <c r="U324" i="3" s="1"/>
  <c r="R299" i="1"/>
  <c r="S324" i="3" s="1"/>
  <c r="S299" i="1"/>
  <c r="Q324" i="3" s="1"/>
  <c r="AC324" i="3" s="1"/>
  <c r="P300" i="1"/>
  <c r="T300" i="1" s="1"/>
  <c r="O325" i="3" s="1"/>
  <c r="Q300" i="1"/>
  <c r="U325" i="3" s="1"/>
  <c r="R300" i="1"/>
  <c r="S325" i="3" s="1"/>
  <c r="S300" i="1"/>
  <c r="Q325" i="3" s="1"/>
  <c r="AC325" i="3" s="1"/>
  <c r="P301" i="1"/>
  <c r="Q301" i="1"/>
  <c r="R301" i="1"/>
  <c r="S326" i="3" s="1"/>
  <c r="S301" i="1"/>
  <c r="Q326" i="3" s="1"/>
  <c r="AC326" i="3" s="1"/>
  <c r="P302" i="1"/>
  <c r="T302" i="1" s="1"/>
  <c r="O327" i="3" s="1"/>
  <c r="Q302" i="1"/>
  <c r="R302" i="1"/>
  <c r="S327" i="3" s="1"/>
  <c r="S302" i="1"/>
  <c r="Q327" i="3" s="1"/>
  <c r="AC327" i="3" s="1"/>
  <c r="P303" i="1"/>
  <c r="N328" i="3" s="1"/>
  <c r="Q303" i="1"/>
  <c r="U328" i="3" s="1"/>
  <c r="R303" i="1"/>
  <c r="S328" i="3" s="1"/>
  <c r="S303" i="1"/>
  <c r="Q328" i="3" s="1"/>
  <c r="AC328" i="3" s="1"/>
  <c r="P304" i="1"/>
  <c r="Q304" i="1"/>
  <c r="U329" i="3" s="1"/>
  <c r="R304" i="1"/>
  <c r="S329" i="3" s="1"/>
  <c r="S304" i="1"/>
  <c r="Q329" i="3" s="1"/>
  <c r="AC329" i="3" s="1"/>
  <c r="P305" i="1"/>
  <c r="Q305" i="1"/>
  <c r="R305" i="1"/>
  <c r="S330" i="3" s="1"/>
  <c r="S305" i="1"/>
  <c r="Q330" i="3" s="1"/>
  <c r="AC330" i="3" s="1"/>
  <c r="P306" i="1"/>
  <c r="Q306" i="1"/>
  <c r="R306" i="1"/>
  <c r="S331" i="3" s="1"/>
  <c r="S306" i="1"/>
  <c r="Q331" i="3" s="1"/>
  <c r="AC331" i="3" s="1"/>
  <c r="P307" i="1"/>
  <c r="Q307" i="1"/>
  <c r="U332" i="3" s="1"/>
  <c r="R307" i="1"/>
  <c r="S332" i="3" s="1"/>
  <c r="S307" i="1"/>
  <c r="Q332" i="3" s="1"/>
  <c r="AC332" i="3" s="1"/>
  <c r="P308" i="1"/>
  <c r="T308" i="1" s="1"/>
  <c r="O333" i="3" s="1"/>
  <c r="Q308" i="1"/>
  <c r="R308" i="1"/>
  <c r="S333" i="3" s="1"/>
  <c r="S308" i="1"/>
  <c r="Q333" i="3" s="1"/>
  <c r="AC333" i="3" s="1"/>
  <c r="P309" i="1"/>
  <c r="T309" i="1" s="1"/>
  <c r="O334" i="3" s="1"/>
  <c r="Q309" i="1"/>
  <c r="R309" i="1"/>
  <c r="S334" i="3" s="1"/>
  <c r="S309" i="1"/>
  <c r="Q334" i="3" s="1"/>
  <c r="AC334" i="3" s="1"/>
  <c r="P310" i="1"/>
  <c r="T310" i="1" s="1"/>
  <c r="O335" i="3" s="1"/>
  <c r="Q310" i="1"/>
  <c r="U335" i="3" s="1"/>
  <c r="R310" i="1"/>
  <c r="S335" i="3" s="1"/>
  <c r="S310" i="1"/>
  <c r="Q335" i="3" s="1"/>
  <c r="AC335" i="3" s="1"/>
  <c r="P311" i="1"/>
  <c r="Q311" i="1"/>
  <c r="U336" i="3" s="1"/>
  <c r="R311" i="1"/>
  <c r="S336" i="3" s="1"/>
  <c r="S311" i="1"/>
  <c r="Q336" i="3" s="1"/>
  <c r="AC336" i="3" s="1"/>
  <c r="P312" i="1"/>
  <c r="T312" i="1" s="1"/>
  <c r="O337" i="3" s="1"/>
  <c r="Q312" i="1"/>
  <c r="R312" i="1"/>
  <c r="S337" i="3" s="1"/>
  <c r="S312" i="1"/>
  <c r="Q337" i="3" s="1"/>
  <c r="AC337" i="3" s="1"/>
  <c r="P313" i="1"/>
  <c r="N338" i="3" s="1"/>
  <c r="Q313" i="1"/>
  <c r="U338" i="3" s="1"/>
  <c r="R313" i="1"/>
  <c r="S338" i="3" s="1"/>
  <c r="S313" i="1"/>
  <c r="Q338" i="3" s="1"/>
  <c r="AC338" i="3" s="1"/>
  <c r="P314" i="1"/>
  <c r="N339" i="3" s="1"/>
  <c r="Q314" i="1"/>
  <c r="U339" i="3" s="1"/>
  <c r="R314" i="1"/>
  <c r="S339" i="3" s="1"/>
  <c r="S314" i="1"/>
  <c r="Q339" i="3" s="1"/>
  <c r="AC339" i="3" s="1"/>
  <c r="P315" i="1"/>
  <c r="Q315" i="1"/>
  <c r="U340" i="3" s="1"/>
  <c r="R315" i="1"/>
  <c r="S340" i="3" s="1"/>
  <c r="S315" i="1"/>
  <c r="Q340" i="3" s="1"/>
  <c r="AC340" i="3" s="1"/>
  <c r="P316" i="1"/>
  <c r="Q316" i="1"/>
  <c r="R316" i="1"/>
  <c r="S341" i="3" s="1"/>
  <c r="S316" i="1"/>
  <c r="Q341" i="3" s="1"/>
  <c r="AC341" i="3" s="1"/>
  <c r="P317" i="1"/>
  <c r="Q317" i="1"/>
  <c r="R317" i="1"/>
  <c r="S342" i="3" s="1"/>
  <c r="S317" i="1"/>
  <c r="Q342" i="3" s="1"/>
  <c r="AC342" i="3" s="1"/>
  <c r="P318" i="1"/>
  <c r="T318" i="1" s="1"/>
  <c r="O343" i="3" s="1"/>
  <c r="Q318" i="1"/>
  <c r="U343" i="3" s="1"/>
  <c r="R318" i="1"/>
  <c r="S343" i="3" s="1"/>
  <c r="S318" i="1"/>
  <c r="Q343" i="3" s="1"/>
  <c r="AC343" i="3" s="1"/>
  <c r="P319" i="1"/>
  <c r="Q319" i="1"/>
  <c r="R319" i="1"/>
  <c r="S344" i="3" s="1"/>
  <c r="S319" i="1"/>
  <c r="Q344" i="3" s="1"/>
  <c r="AC344" i="3" s="1"/>
  <c r="P320" i="1"/>
  <c r="Q320" i="1"/>
  <c r="R320" i="1"/>
  <c r="S345" i="3" s="1"/>
  <c r="S320" i="1"/>
  <c r="Q345" i="3" s="1"/>
  <c r="AC345" i="3" s="1"/>
  <c r="P321" i="1"/>
  <c r="N346" i="3" s="1"/>
  <c r="Q321" i="1"/>
  <c r="U346" i="3" s="1"/>
  <c r="R321" i="1"/>
  <c r="S346" i="3" s="1"/>
  <c r="S321" i="1"/>
  <c r="Q346" i="3" s="1"/>
  <c r="AC346" i="3" s="1"/>
  <c r="P322" i="1"/>
  <c r="Q322" i="1"/>
  <c r="R322" i="1"/>
  <c r="S347" i="3" s="1"/>
  <c r="S322" i="1"/>
  <c r="Q347" i="3" s="1"/>
  <c r="AC347" i="3" s="1"/>
  <c r="P323" i="1"/>
  <c r="Q323" i="1"/>
  <c r="R323" i="1"/>
  <c r="S348" i="3" s="1"/>
  <c r="S323" i="1"/>
  <c r="Q348" i="3" s="1"/>
  <c r="AC348" i="3" s="1"/>
  <c r="P324" i="1"/>
  <c r="Q324" i="1"/>
  <c r="U349" i="3" s="1"/>
  <c r="R324" i="1"/>
  <c r="S349" i="3" s="1"/>
  <c r="S324" i="1"/>
  <c r="Q349" i="3" s="1"/>
  <c r="AC349" i="3" s="1"/>
  <c r="P325" i="1"/>
  <c r="Q325" i="1"/>
  <c r="U350" i="3" s="1"/>
  <c r="R325" i="1"/>
  <c r="S350" i="3" s="1"/>
  <c r="S325" i="1"/>
  <c r="Q350" i="3" s="1"/>
  <c r="AC350" i="3" s="1"/>
  <c r="P326" i="1"/>
  <c r="T326" i="1" s="1"/>
  <c r="O351" i="3" s="1"/>
  <c r="Q326" i="1"/>
  <c r="U351" i="3" s="1"/>
  <c r="R326" i="1"/>
  <c r="S351" i="3" s="1"/>
  <c r="S326" i="1"/>
  <c r="Q351" i="3" s="1"/>
  <c r="AC351" i="3" s="1"/>
  <c r="P327" i="1"/>
  <c r="Q327" i="1"/>
  <c r="R327" i="1"/>
  <c r="S352" i="3" s="1"/>
  <c r="S327" i="1"/>
  <c r="Q352" i="3" s="1"/>
  <c r="AC352" i="3" s="1"/>
  <c r="P328" i="1"/>
  <c r="T328" i="1" s="1"/>
  <c r="O353" i="3" s="1"/>
  <c r="Q328" i="1"/>
  <c r="U353" i="3" s="1"/>
  <c r="R328" i="1"/>
  <c r="S353" i="3" s="1"/>
  <c r="S328" i="1"/>
  <c r="Q353" i="3" s="1"/>
  <c r="AC353" i="3" s="1"/>
  <c r="P329" i="1"/>
  <c r="N354" i="3" s="1"/>
  <c r="Q329" i="1"/>
  <c r="U354" i="3" s="1"/>
  <c r="R329" i="1"/>
  <c r="S354" i="3" s="1"/>
  <c r="S329" i="1"/>
  <c r="Q354" i="3" s="1"/>
  <c r="AC354" i="3" s="1"/>
  <c r="P330" i="1"/>
  <c r="Q330" i="1"/>
  <c r="U355" i="3" s="1"/>
  <c r="R330" i="1"/>
  <c r="S355" i="3" s="1"/>
  <c r="S330" i="1"/>
  <c r="Q355" i="3" s="1"/>
  <c r="P331" i="1"/>
  <c r="T331" i="1" s="1"/>
  <c r="O356" i="3" s="1"/>
  <c r="Q331" i="1"/>
  <c r="U356" i="3" s="1"/>
  <c r="R331" i="1"/>
  <c r="S356" i="3" s="1"/>
  <c r="S331" i="1"/>
  <c r="Q356" i="3" s="1"/>
  <c r="AC356" i="3" s="1"/>
  <c r="P332" i="1"/>
  <c r="N357" i="3" s="1"/>
  <c r="Q332" i="1"/>
  <c r="U357" i="3" s="1"/>
  <c r="R332" i="1"/>
  <c r="S357" i="3" s="1"/>
  <c r="S332" i="1"/>
  <c r="Q357" i="3" s="1"/>
  <c r="AC357" i="3" s="1"/>
  <c r="H284" i="1"/>
  <c r="I284" i="1"/>
  <c r="M309" i="3" s="1"/>
  <c r="J284" i="1"/>
  <c r="K309" i="3" s="1"/>
  <c r="K284" i="1"/>
  <c r="I309" i="3" s="1"/>
  <c r="H285" i="1"/>
  <c r="I285" i="1"/>
  <c r="M310" i="3" s="1"/>
  <c r="J285" i="1"/>
  <c r="K310" i="3" s="1"/>
  <c r="K285" i="1"/>
  <c r="I310" i="3" s="1"/>
  <c r="H286" i="1"/>
  <c r="I286" i="1"/>
  <c r="M311" i="3" s="1"/>
  <c r="J286" i="1"/>
  <c r="K311" i="3" s="1"/>
  <c r="K286" i="1"/>
  <c r="I311" i="3" s="1"/>
  <c r="H287" i="1"/>
  <c r="I287" i="1"/>
  <c r="M312" i="3" s="1"/>
  <c r="J287" i="1"/>
  <c r="K312" i="3" s="1"/>
  <c r="K287" i="1"/>
  <c r="I312" i="3" s="1"/>
  <c r="H288" i="1"/>
  <c r="F313" i="3" s="1"/>
  <c r="I288" i="1"/>
  <c r="M313" i="3" s="1"/>
  <c r="J288" i="1"/>
  <c r="K313" i="3" s="1"/>
  <c r="K288" i="1"/>
  <c r="I313" i="3" s="1"/>
  <c r="H289" i="1"/>
  <c r="F314" i="3" s="1"/>
  <c r="I289" i="1"/>
  <c r="M314" i="3" s="1"/>
  <c r="J289" i="1"/>
  <c r="K314" i="3" s="1"/>
  <c r="K289" i="1"/>
  <c r="I314" i="3" s="1"/>
  <c r="H290" i="1"/>
  <c r="F315" i="3" s="1"/>
  <c r="I290" i="1"/>
  <c r="M315" i="3" s="1"/>
  <c r="J290" i="1"/>
  <c r="K315" i="3" s="1"/>
  <c r="K290" i="1"/>
  <c r="I315" i="3" s="1"/>
  <c r="H291" i="1"/>
  <c r="F316" i="3" s="1"/>
  <c r="I291" i="1"/>
  <c r="M316" i="3" s="1"/>
  <c r="J291" i="1"/>
  <c r="K291" i="1"/>
  <c r="I316" i="3" s="1"/>
  <c r="H292" i="1"/>
  <c r="I292" i="1"/>
  <c r="M317" i="3" s="1"/>
  <c r="J292" i="1"/>
  <c r="K317" i="3" s="1"/>
  <c r="K292" i="1"/>
  <c r="I317" i="3" s="1"/>
  <c r="H293" i="1"/>
  <c r="F318" i="3" s="1"/>
  <c r="I293" i="1"/>
  <c r="M318" i="3" s="1"/>
  <c r="J293" i="1"/>
  <c r="K318" i="3" s="1"/>
  <c r="K293" i="1"/>
  <c r="I318" i="3" s="1"/>
  <c r="H294" i="1"/>
  <c r="I294" i="1"/>
  <c r="M319" i="3" s="1"/>
  <c r="J294" i="1"/>
  <c r="K319" i="3" s="1"/>
  <c r="K294" i="1"/>
  <c r="I319" i="3" s="1"/>
  <c r="H295" i="1"/>
  <c r="F320" i="3" s="1"/>
  <c r="I295" i="1"/>
  <c r="M320" i="3" s="1"/>
  <c r="J295" i="1"/>
  <c r="K320" i="3" s="1"/>
  <c r="K295" i="1"/>
  <c r="I320" i="3" s="1"/>
  <c r="H296" i="1"/>
  <c r="F321" i="3" s="1"/>
  <c r="I296" i="1"/>
  <c r="M321" i="3" s="1"/>
  <c r="J296" i="1"/>
  <c r="K321" i="3" s="1"/>
  <c r="K296" i="1"/>
  <c r="I321" i="3" s="1"/>
  <c r="H297" i="1"/>
  <c r="F322" i="3" s="1"/>
  <c r="I297" i="1"/>
  <c r="M322" i="3" s="1"/>
  <c r="J297" i="1"/>
  <c r="K322" i="3" s="1"/>
  <c r="K297" i="1"/>
  <c r="I322" i="3" s="1"/>
  <c r="H298" i="1"/>
  <c r="I298" i="1"/>
  <c r="M323" i="3" s="1"/>
  <c r="J298" i="1"/>
  <c r="K323" i="3" s="1"/>
  <c r="K298" i="1"/>
  <c r="I323" i="3" s="1"/>
  <c r="H299" i="1"/>
  <c r="F324" i="3" s="1"/>
  <c r="I299" i="1"/>
  <c r="M324" i="3" s="1"/>
  <c r="J299" i="1"/>
  <c r="K324" i="3" s="1"/>
  <c r="K299" i="1"/>
  <c r="I324" i="3" s="1"/>
  <c r="H300" i="1"/>
  <c r="F325" i="3" s="1"/>
  <c r="I300" i="1"/>
  <c r="M325" i="3" s="1"/>
  <c r="J300" i="1"/>
  <c r="K325" i="3" s="1"/>
  <c r="K300" i="1"/>
  <c r="I325" i="3" s="1"/>
  <c r="H301" i="1"/>
  <c r="I301" i="1"/>
  <c r="M326" i="3" s="1"/>
  <c r="J301" i="1"/>
  <c r="K326" i="3" s="1"/>
  <c r="K301" i="1"/>
  <c r="I326" i="3" s="1"/>
  <c r="H302" i="1"/>
  <c r="I302" i="1"/>
  <c r="M327" i="3" s="1"/>
  <c r="J302" i="1"/>
  <c r="K327" i="3" s="1"/>
  <c r="K302" i="1"/>
  <c r="I327" i="3" s="1"/>
  <c r="H303" i="1"/>
  <c r="I303" i="1"/>
  <c r="M328" i="3" s="1"/>
  <c r="J303" i="1"/>
  <c r="K328" i="3" s="1"/>
  <c r="K303" i="1"/>
  <c r="I328" i="3" s="1"/>
  <c r="H304" i="1"/>
  <c r="I304" i="1"/>
  <c r="M329" i="3" s="1"/>
  <c r="J304" i="1"/>
  <c r="K329" i="3" s="1"/>
  <c r="K304" i="1"/>
  <c r="I329" i="3" s="1"/>
  <c r="H305" i="1"/>
  <c r="I305" i="1"/>
  <c r="M330" i="3" s="1"/>
  <c r="J305" i="1"/>
  <c r="K330" i="3" s="1"/>
  <c r="K305" i="1"/>
  <c r="I330" i="3" s="1"/>
  <c r="H306" i="1"/>
  <c r="F331" i="3" s="1"/>
  <c r="I306" i="1"/>
  <c r="M331" i="3" s="1"/>
  <c r="J306" i="1"/>
  <c r="K331" i="3" s="1"/>
  <c r="K306" i="1"/>
  <c r="I331" i="3" s="1"/>
  <c r="H307" i="1"/>
  <c r="F332" i="3" s="1"/>
  <c r="I307" i="1"/>
  <c r="M332" i="3" s="1"/>
  <c r="J307" i="1"/>
  <c r="K332" i="3" s="1"/>
  <c r="K307" i="1"/>
  <c r="I332" i="3" s="1"/>
  <c r="H308" i="1"/>
  <c r="F333" i="3" s="1"/>
  <c r="I308" i="1"/>
  <c r="M333" i="3" s="1"/>
  <c r="J308" i="1"/>
  <c r="K333" i="3" s="1"/>
  <c r="K308" i="1"/>
  <c r="I333" i="3" s="1"/>
  <c r="H309" i="1"/>
  <c r="F334" i="3" s="1"/>
  <c r="I309" i="1"/>
  <c r="M334" i="3" s="1"/>
  <c r="J309" i="1"/>
  <c r="K334" i="3" s="1"/>
  <c r="K309" i="1"/>
  <c r="I334" i="3" s="1"/>
  <c r="H310" i="1"/>
  <c r="I310" i="1"/>
  <c r="M335" i="3" s="1"/>
  <c r="J310" i="1"/>
  <c r="K335" i="3" s="1"/>
  <c r="K310" i="1"/>
  <c r="I335" i="3" s="1"/>
  <c r="H311" i="1"/>
  <c r="F336" i="3" s="1"/>
  <c r="I311" i="1"/>
  <c r="M336" i="3" s="1"/>
  <c r="J311" i="1"/>
  <c r="K336" i="3" s="1"/>
  <c r="K311" i="1"/>
  <c r="I336" i="3" s="1"/>
  <c r="H312" i="1"/>
  <c r="F337" i="3" s="1"/>
  <c r="I312" i="1"/>
  <c r="M337" i="3" s="1"/>
  <c r="J312" i="1"/>
  <c r="K337" i="3" s="1"/>
  <c r="K312" i="1"/>
  <c r="I337" i="3" s="1"/>
  <c r="H313" i="1"/>
  <c r="F338" i="3" s="1"/>
  <c r="I313" i="1"/>
  <c r="M338" i="3" s="1"/>
  <c r="J313" i="1"/>
  <c r="K338" i="3" s="1"/>
  <c r="K313" i="1"/>
  <c r="I338" i="3" s="1"/>
  <c r="H314" i="1"/>
  <c r="F339" i="3" s="1"/>
  <c r="I314" i="1"/>
  <c r="M339" i="3" s="1"/>
  <c r="J314" i="1"/>
  <c r="K339" i="3" s="1"/>
  <c r="K314" i="1"/>
  <c r="I339" i="3" s="1"/>
  <c r="H315" i="1"/>
  <c r="I315" i="1"/>
  <c r="M340" i="3" s="1"/>
  <c r="J315" i="1"/>
  <c r="K340" i="3" s="1"/>
  <c r="K315" i="1"/>
  <c r="I340" i="3" s="1"/>
  <c r="H316" i="1"/>
  <c r="F341" i="3" s="1"/>
  <c r="I316" i="1"/>
  <c r="M341" i="3" s="1"/>
  <c r="J316" i="1"/>
  <c r="K341" i="3" s="1"/>
  <c r="K316" i="1"/>
  <c r="I341" i="3" s="1"/>
  <c r="H317" i="1"/>
  <c r="F342" i="3" s="1"/>
  <c r="I317" i="1"/>
  <c r="M342" i="3" s="1"/>
  <c r="J317" i="1"/>
  <c r="K342" i="3" s="1"/>
  <c r="K317" i="1"/>
  <c r="I342" i="3" s="1"/>
  <c r="H318" i="1"/>
  <c r="I318" i="1"/>
  <c r="M343" i="3" s="1"/>
  <c r="J318" i="1"/>
  <c r="K343" i="3" s="1"/>
  <c r="K318" i="1"/>
  <c r="I343" i="3" s="1"/>
  <c r="H319" i="1"/>
  <c r="I319" i="1"/>
  <c r="M344" i="3" s="1"/>
  <c r="J319" i="1"/>
  <c r="K344" i="3" s="1"/>
  <c r="K319" i="1"/>
  <c r="I344" i="3" s="1"/>
  <c r="H320" i="1"/>
  <c r="F345" i="3" s="1"/>
  <c r="I320" i="1"/>
  <c r="M345" i="3" s="1"/>
  <c r="J320" i="1"/>
  <c r="K345" i="3" s="1"/>
  <c r="K320" i="1"/>
  <c r="I345" i="3" s="1"/>
  <c r="H321" i="1"/>
  <c r="F346" i="3" s="1"/>
  <c r="I321" i="1"/>
  <c r="M346" i="3" s="1"/>
  <c r="J321" i="1"/>
  <c r="K346" i="3" s="1"/>
  <c r="K321" i="1"/>
  <c r="I346" i="3" s="1"/>
  <c r="H322" i="1"/>
  <c r="I322" i="1"/>
  <c r="M347" i="3" s="1"/>
  <c r="J322" i="1"/>
  <c r="K347" i="3" s="1"/>
  <c r="K322" i="1"/>
  <c r="I347" i="3" s="1"/>
  <c r="H323" i="1"/>
  <c r="F348" i="3" s="1"/>
  <c r="I323" i="1"/>
  <c r="M348" i="3" s="1"/>
  <c r="J323" i="1"/>
  <c r="K348" i="3" s="1"/>
  <c r="K323" i="1"/>
  <c r="I348" i="3" s="1"/>
  <c r="H324" i="1"/>
  <c r="F349" i="3" s="1"/>
  <c r="I324" i="1"/>
  <c r="M349" i="3" s="1"/>
  <c r="J324" i="1"/>
  <c r="K349" i="3" s="1"/>
  <c r="K324" i="1"/>
  <c r="I349" i="3" s="1"/>
  <c r="H325" i="1"/>
  <c r="F350" i="3" s="1"/>
  <c r="I325" i="1"/>
  <c r="M350" i="3" s="1"/>
  <c r="J325" i="1"/>
  <c r="K350" i="3" s="1"/>
  <c r="K325" i="1"/>
  <c r="I350" i="3" s="1"/>
  <c r="H326" i="1"/>
  <c r="I326" i="1"/>
  <c r="M351" i="3" s="1"/>
  <c r="J326" i="1"/>
  <c r="K351" i="3" s="1"/>
  <c r="K326" i="1"/>
  <c r="I351" i="3" s="1"/>
  <c r="H327" i="1"/>
  <c r="I327" i="1"/>
  <c r="M352" i="3" s="1"/>
  <c r="J327" i="1"/>
  <c r="K352" i="3" s="1"/>
  <c r="K327" i="1"/>
  <c r="I352" i="3" s="1"/>
  <c r="H328" i="1"/>
  <c r="I328" i="1"/>
  <c r="M353" i="3" s="1"/>
  <c r="J328" i="1"/>
  <c r="K353" i="3" s="1"/>
  <c r="K328" i="1"/>
  <c r="I353" i="3" s="1"/>
  <c r="H329" i="1"/>
  <c r="F354" i="3" s="1"/>
  <c r="I329" i="1"/>
  <c r="M354" i="3" s="1"/>
  <c r="J329" i="1"/>
  <c r="K354" i="3" s="1"/>
  <c r="K329" i="1"/>
  <c r="I354" i="3" s="1"/>
  <c r="H330" i="1"/>
  <c r="F355" i="3" s="1"/>
  <c r="I330" i="1"/>
  <c r="M355" i="3" s="1"/>
  <c r="J330" i="1"/>
  <c r="K355" i="3" s="1"/>
  <c r="K330" i="1"/>
  <c r="I355" i="3" s="1"/>
  <c r="H331" i="1"/>
  <c r="F356" i="3" s="1"/>
  <c r="I331" i="1"/>
  <c r="M356" i="3" s="1"/>
  <c r="J331" i="1"/>
  <c r="K356" i="3" s="1"/>
  <c r="K331" i="1"/>
  <c r="I356" i="3" s="1"/>
  <c r="H332" i="1"/>
  <c r="F357" i="3" s="1"/>
  <c r="I332" i="1"/>
  <c r="M357" i="3" s="1"/>
  <c r="J332" i="1"/>
  <c r="K357" i="3" s="1"/>
  <c r="K332" i="1"/>
  <c r="I357" i="3" s="1"/>
  <c r="X28" i="3"/>
  <c r="X29" i="3"/>
  <c r="X30" i="3"/>
  <c r="X31" i="3"/>
  <c r="X32" i="3"/>
  <c r="X33" i="3"/>
  <c r="X34" i="3"/>
  <c r="X35" i="3"/>
  <c r="X36" i="3"/>
  <c r="X37" i="3"/>
  <c r="X38" i="3"/>
  <c r="X39" i="3"/>
  <c r="X40" i="3"/>
  <c r="X41" i="3"/>
  <c r="X42" i="3"/>
  <c r="X43" i="3"/>
  <c r="X44" i="3"/>
  <c r="X45" i="3"/>
  <c r="X46" i="3"/>
  <c r="X47" i="3"/>
  <c r="X48" i="3"/>
  <c r="X49" i="3"/>
  <c r="X50" i="3"/>
  <c r="X51" i="3"/>
  <c r="X52" i="3"/>
  <c r="X53" i="3"/>
  <c r="X54" i="3"/>
  <c r="X55" i="3"/>
  <c r="X56" i="3"/>
  <c r="X57" i="3"/>
  <c r="X58" i="3"/>
  <c r="X59" i="3"/>
  <c r="X60" i="3"/>
  <c r="X61" i="3"/>
  <c r="X62" i="3"/>
  <c r="X63" i="3"/>
  <c r="X64" i="3"/>
  <c r="X65" i="3"/>
  <c r="X66" i="3"/>
  <c r="X67" i="3"/>
  <c r="X68" i="3"/>
  <c r="X69" i="3"/>
  <c r="X70" i="3"/>
  <c r="X71" i="3"/>
  <c r="X72" i="3"/>
  <c r="X73" i="3"/>
  <c r="X74" i="3"/>
  <c r="X75" i="3"/>
  <c r="X76" i="3"/>
  <c r="X27" i="3"/>
  <c r="V28" i="3"/>
  <c r="V29" i="3"/>
  <c r="V30" i="3"/>
  <c r="V31" i="3"/>
  <c r="V32" i="3"/>
  <c r="V33" i="3"/>
  <c r="V34" i="3"/>
  <c r="V35" i="3"/>
  <c r="V36" i="3"/>
  <c r="V37" i="3"/>
  <c r="V38" i="3"/>
  <c r="V39" i="3"/>
  <c r="V40" i="3"/>
  <c r="V41" i="3"/>
  <c r="V42" i="3"/>
  <c r="V43" i="3"/>
  <c r="V44" i="3"/>
  <c r="V45" i="3"/>
  <c r="V46" i="3"/>
  <c r="V47" i="3"/>
  <c r="V48" i="3"/>
  <c r="V49" i="3"/>
  <c r="V50" i="3"/>
  <c r="V51" i="3"/>
  <c r="V52" i="3"/>
  <c r="V53" i="3"/>
  <c r="V54" i="3"/>
  <c r="V55" i="3"/>
  <c r="V56" i="3"/>
  <c r="V57" i="3"/>
  <c r="V58" i="3"/>
  <c r="V59" i="3"/>
  <c r="V60" i="3"/>
  <c r="V61" i="3"/>
  <c r="V62" i="3"/>
  <c r="V63" i="3"/>
  <c r="V64" i="3"/>
  <c r="V65" i="3"/>
  <c r="V66" i="3"/>
  <c r="V67" i="3"/>
  <c r="V68" i="3"/>
  <c r="V69" i="3"/>
  <c r="V70" i="3"/>
  <c r="V71" i="3"/>
  <c r="V72" i="3"/>
  <c r="V73" i="3"/>
  <c r="V74" i="3"/>
  <c r="V75" i="3"/>
  <c r="V76" i="3"/>
  <c r="V27" i="3"/>
  <c r="AD3" i="1"/>
  <c r="Y28" i="3" s="1"/>
  <c r="AD4" i="1"/>
  <c r="Y29" i="3" s="1"/>
  <c r="AD5" i="1"/>
  <c r="Y30" i="3" s="1"/>
  <c r="AD6" i="1"/>
  <c r="Y31" i="3" s="1"/>
  <c r="AD7" i="1"/>
  <c r="Y32" i="3" s="1"/>
  <c r="AD8" i="1"/>
  <c r="Y33" i="3" s="1"/>
  <c r="AD9" i="1"/>
  <c r="Y34" i="3" s="1"/>
  <c r="AD10" i="1"/>
  <c r="Y35" i="3" s="1"/>
  <c r="AD11" i="1"/>
  <c r="Y36" i="3" s="1"/>
  <c r="AD12" i="1"/>
  <c r="Y37" i="3" s="1"/>
  <c r="AD13" i="1"/>
  <c r="Y38" i="3" s="1"/>
  <c r="AD14" i="1"/>
  <c r="Y39" i="3" s="1"/>
  <c r="AD15" i="1"/>
  <c r="Y40" i="3" s="1"/>
  <c r="AD16" i="1"/>
  <c r="Y41" i="3" s="1"/>
  <c r="AD17" i="1"/>
  <c r="Y42" i="3" s="1"/>
  <c r="AD18" i="1"/>
  <c r="Y43" i="3" s="1"/>
  <c r="AD19" i="1"/>
  <c r="Y44" i="3" s="1"/>
  <c r="AD20" i="1"/>
  <c r="Y45" i="3" s="1"/>
  <c r="AD21" i="1"/>
  <c r="Y46" i="3" s="1"/>
  <c r="AD22" i="1"/>
  <c r="Y47" i="3" s="1"/>
  <c r="AD23" i="1"/>
  <c r="Y48" i="3" s="1"/>
  <c r="AD24" i="1"/>
  <c r="Y49" i="3" s="1"/>
  <c r="AD25" i="1"/>
  <c r="Y50" i="3" s="1"/>
  <c r="AD26" i="1"/>
  <c r="Y51" i="3" s="1"/>
  <c r="AD27" i="1"/>
  <c r="Y52" i="3" s="1"/>
  <c r="AD28" i="1"/>
  <c r="Y53" i="3" s="1"/>
  <c r="AD29" i="1"/>
  <c r="Y54" i="3" s="1"/>
  <c r="AD30" i="1"/>
  <c r="Y55" i="3" s="1"/>
  <c r="AD31" i="1"/>
  <c r="Y56" i="3" s="1"/>
  <c r="AD32" i="1"/>
  <c r="Y57" i="3" s="1"/>
  <c r="AD33" i="1"/>
  <c r="Y58" i="3" s="1"/>
  <c r="AD34" i="1"/>
  <c r="Y59" i="3" s="1"/>
  <c r="AD35" i="1"/>
  <c r="Y60" i="3" s="1"/>
  <c r="AD36" i="1"/>
  <c r="Y61" i="3" s="1"/>
  <c r="AD37" i="1"/>
  <c r="Y62" i="3" s="1"/>
  <c r="AD38" i="1"/>
  <c r="Y63" i="3" s="1"/>
  <c r="AD39" i="1"/>
  <c r="Y64" i="3" s="1"/>
  <c r="AD40" i="1"/>
  <c r="Y65" i="3" s="1"/>
  <c r="AD41" i="1"/>
  <c r="Y66" i="3" s="1"/>
  <c r="AD42" i="1"/>
  <c r="Y67" i="3" s="1"/>
  <c r="AD43" i="1"/>
  <c r="Y68" i="3" s="1"/>
  <c r="AD44" i="1"/>
  <c r="Y69" i="3" s="1"/>
  <c r="AD45" i="1"/>
  <c r="Y70" i="3" s="1"/>
  <c r="AD46" i="1"/>
  <c r="Y71" i="3" s="1"/>
  <c r="AD47" i="1"/>
  <c r="Y72" i="3" s="1"/>
  <c r="AD48" i="1"/>
  <c r="Y73" i="3" s="1"/>
  <c r="AD49" i="1"/>
  <c r="Y74" i="3" s="1"/>
  <c r="AD50" i="1"/>
  <c r="Y75" i="3" s="1"/>
  <c r="AD51" i="1"/>
  <c r="Y76" i="3" s="1"/>
  <c r="AD52" i="1"/>
  <c r="Y77" i="3" s="1"/>
  <c r="AD53" i="1"/>
  <c r="Y78" i="3" s="1"/>
  <c r="AD54" i="1"/>
  <c r="Y79" i="3" s="1"/>
  <c r="AD55" i="1"/>
  <c r="Y80" i="3" s="1"/>
  <c r="AD56" i="1"/>
  <c r="Y81" i="3" s="1"/>
  <c r="AD57" i="1"/>
  <c r="Y82" i="3" s="1"/>
  <c r="AD58" i="1"/>
  <c r="Y83" i="3" s="1"/>
  <c r="AD59" i="1"/>
  <c r="Y84" i="3" s="1"/>
  <c r="AD60" i="1"/>
  <c r="Y85" i="3" s="1"/>
  <c r="AD61" i="1"/>
  <c r="Y86" i="3" s="1"/>
  <c r="AD62" i="1"/>
  <c r="Y87" i="3" s="1"/>
  <c r="AD63" i="1"/>
  <c r="Y88" i="3" s="1"/>
  <c r="AD64" i="1"/>
  <c r="Y89" i="3" s="1"/>
  <c r="AD65" i="1"/>
  <c r="Y90" i="3" s="1"/>
  <c r="AD66" i="1"/>
  <c r="Y91" i="3" s="1"/>
  <c r="AD67" i="1"/>
  <c r="Y92" i="3" s="1"/>
  <c r="AD68" i="1"/>
  <c r="Y93" i="3" s="1"/>
  <c r="AD69" i="1"/>
  <c r="Y94" i="3" s="1"/>
  <c r="AD70" i="1"/>
  <c r="Y95" i="3" s="1"/>
  <c r="AD71" i="1"/>
  <c r="Y96" i="3" s="1"/>
  <c r="AD72" i="1"/>
  <c r="Y97" i="3" s="1"/>
  <c r="AD73" i="1"/>
  <c r="Y98" i="3" s="1"/>
  <c r="AD74" i="1"/>
  <c r="Y99" i="3" s="1"/>
  <c r="AD75" i="1"/>
  <c r="Y100" i="3" s="1"/>
  <c r="AD76" i="1"/>
  <c r="Y101" i="3" s="1"/>
  <c r="AD77" i="1"/>
  <c r="Y102" i="3" s="1"/>
  <c r="AD78" i="1"/>
  <c r="Y103" i="3" s="1"/>
  <c r="AD79" i="1"/>
  <c r="Y104" i="3" s="1"/>
  <c r="AD80" i="1"/>
  <c r="Y105" i="3" s="1"/>
  <c r="AD81" i="1"/>
  <c r="Y106" i="3" s="1"/>
  <c r="AD82" i="1"/>
  <c r="Y107" i="3" s="1"/>
  <c r="AD83" i="1"/>
  <c r="Y108" i="3" s="1"/>
  <c r="AD84" i="1"/>
  <c r="Y109" i="3" s="1"/>
  <c r="AD85" i="1"/>
  <c r="Y110" i="3" s="1"/>
  <c r="AD86" i="1"/>
  <c r="Y111" i="3" s="1"/>
  <c r="AD87" i="1"/>
  <c r="Y112" i="3" s="1"/>
  <c r="AD88" i="1"/>
  <c r="Y113" i="3" s="1"/>
  <c r="AD89" i="1"/>
  <c r="Y114" i="3" s="1"/>
  <c r="AD90" i="1"/>
  <c r="Y115" i="3" s="1"/>
  <c r="AD91" i="1"/>
  <c r="Y116" i="3" s="1"/>
  <c r="AD92" i="1"/>
  <c r="Y117" i="3" s="1"/>
  <c r="AD93" i="1"/>
  <c r="Y118" i="3" s="1"/>
  <c r="AD94" i="1"/>
  <c r="Y119" i="3" s="1"/>
  <c r="AD95" i="1"/>
  <c r="Y120" i="3" s="1"/>
  <c r="AD96" i="1"/>
  <c r="Y121" i="3" s="1"/>
  <c r="AD97" i="1"/>
  <c r="Y122" i="3" s="1"/>
  <c r="AD98" i="1"/>
  <c r="Y123" i="3" s="1"/>
  <c r="AD99" i="1"/>
  <c r="Y124" i="3" s="1"/>
  <c r="AD100" i="1"/>
  <c r="Y125" i="3" s="1"/>
  <c r="AD101" i="1"/>
  <c r="Y126" i="3" s="1"/>
  <c r="AD102" i="1"/>
  <c r="Y127" i="3" s="1"/>
  <c r="AD103" i="1"/>
  <c r="Y128" i="3" s="1"/>
  <c r="AD104" i="1"/>
  <c r="Y129" i="3" s="1"/>
  <c r="AD105" i="1"/>
  <c r="Y130" i="3" s="1"/>
  <c r="AD106" i="1"/>
  <c r="Y131" i="3" s="1"/>
  <c r="AD107" i="1"/>
  <c r="Y132" i="3" s="1"/>
  <c r="AD108" i="1"/>
  <c r="Y133" i="3" s="1"/>
  <c r="AD109" i="1"/>
  <c r="Y134" i="3" s="1"/>
  <c r="AD110" i="1"/>
  <c r="Y135" i="3" s="1"/>
  <c r="AD111" i="1"/>
  <c r="Y136" i="3" s="1"/>
  <c r="AD112" i="1"/>
  <c r="Y137" i="3" s="1"/>
  <c r="AD113" i="1"/>
  <c r="Y138" i="3" s="1"/>
  <c r="AD114" i="1"/>
  <c r="Y139" i="3" s="1"/>
  <c r="AD115" i="1"/>
  <c r="Y140" i="3" s="1"/>
  <c r="AD116" i="1"/>
  <c r="Y141" i="3" s="1"/>
  <c r="AD117" i="1"/>
  <c r="Y142" i="3" s="1"/>
  <c r="AD118" i="1"/>
  <c r="Y143" i="3" s="1"/>
  <c r="AD119" i="1"/>
  <c r="Y144" i="3" s="1"/>
  <c r="AD120" i="1"/>
  <c r="Y145" i="3" s="1"/>
  <c r="AD121" i="1"/>
  <c r="Y146" i="3" s="1"/>
  <c r="AD122" i="1"/>
  <c r="Y147" i="3" s="1"/>
  <c r="AD123" i="1"/>
  <c r="Y148" i="3" s="1"/>
  <c r="AD124" i="1"/>
  <c r="Y149" i="3" s="1"/>
  <c r="AD125" i="1"/>
  <c r="Y150" i="3" s="1"/>
  <c r="AD126" i="1"/>
  <c r="Y151" i="3" s="1"/>
  <c r="AD127" i="1"/>
  <c r="Y152" i="3" s="1"/>
  <c r="AD128" i="1"/>
  <c r="Y153" i="3" s="1"/>
  <c r="AD129" i="1"/>
  <c r="Y154" i="3" s="1"/>
  <c r="AD130" i="1"/>
  <c r="Y155" i="3" s="1"/>
  <c r="AD131" i="1"/>
  <c r="Y156" i="3" s="1"/>
  <c r="AD132" i="1"/>
  <c r="Y157" i="3" s="1"/>
  <c r="AD133" i="1"/>
  <c r="Y158" i="3" s="1"/>
  <c r="AD134" i="1"/>
  <c r="Y159" i="3" s="1"/>
  <c r="AD135" i="1"/>
  <c r="Y160" i="3" s="1"/>
  <c r="AD136" i="1"/>
  <c r="Y161" i="3" s="1"/>
  <c r="AD137" i="1"/>
  <c r="Y162" i="3" s="1"/>
  <c r="AD138" i="1"/>
  <c r="Y163" i="3" s="1"/>
  <c r="AD139" i="1"/>
  <c r="Y164" i="3" s="1"/>
  <c r="AD140" i="1"/>
  <c r="Y165" i="3" s="1"/>
  <c r="AD141" i="1"/>
  <c r="Y166" i="3" s="1"/>
  <c r="AD142" i="1"/>
  <c r="Y167" i="3" s="1"/>
  <c r="AD143" i="1"/>
  <c r="Y168" i="3" s="1"/>
  <c r="AD144" i="1"/>
  <c r="Y169" i="3" s="1"/>
  <c r="AD145" i="1"/>
  <c r="Y170" i="3" s="1"/>
  <c r="AD146" i="1"/>
  <c r="Y171" i="3" s="1"/>
  <c r="AD147" i="1"/>
  <c r="Y172" i="3" s="1"/>
  <c r="AD148" i="1"/>
  <c r="Y173" i="3" s="1"/>
  <c r="AD149" i="1"/>
  <c r="Y174" i="3" s="1"/>
  <c r="AD150" i="1"/>
  <c r="Y175" i="3" s="1"/>
  <c r="AD151" i="1"/>
  <c r="Y176" i="3" s="1"/>
  <c r="AD152" i="1"/>
  <c r="Y177" i="3" s="1"/>
  <c r="AD153" i="1"/>
  <c r="Y178" i="3" s="1"/>
  <c r="AD154" i="1"/>
  <c r="Y179" i="3" s="1"/>
  <c r="AD155" i="1"/>
  <c r="Y180" i="3" s="1"/>
  <c r="AD156" i="1"/>
  <c r="Y181" i="3" s="1"/>
  <c r="AD157" i="1"/>
  <c r="Y182" i="3" s="1"/>
  <c r="AD158" i="1"/>
  <c r="Y183" i="3" s="1"/>
  <c r="AD159" i="1"/>
  <c r="Y184" i="3" s="1"/>
  <c r="AD160" i="1"/>
  <c r="Y185" i="3" s="1"/>
  <c r="AD161" i="1"/>
  <c r="Y186" i="3" s="1"/>
  <c r="AD162" i="1"/>
  <c r="Y187" i="3" s="1"/>
  <c r="AD163" i="1"/>
  <c r="Y188" i="3" s="1"/>
  <c r="AD164" i="1"/>
  <c r="Y189" i="3" s="1"/>
  <c r="AD165" i="1"/>
  <c r="Y190" i="3" s="1"/>
  <c r="AD166" i="1"/>
  <c r="Y191" i="3" s="1"/>
  <c r="AD167" i="1"/>
  <c r="Y192" i="3" s="1"/>
  <c r="AD168" i="1"/>
  <c r="Y193" i="3" s="1"/>
  <c r="AD169" i="1"/>
  <c r="Y194" i="3" s="1"/>
  <c r="AD170" i="1"/>
  <c r="Y195" i="3" s="1"/>
  <c r="AD171" i="1"/>
  <c r="Y196" i="3" s="1"/>
  <c r="AD172" i="1"/>
  <c r="Y197" i="3" s="1"/>
  <c r="AD173" i="1"/>
  <c r="Y198" i="3" s="1"/>
  <c r="AD174" i="1"/>
  <c r="Y199" i="3" s="1"/>
  <c r="AD175" i="1"/>
  <c r="Y200" i="3" s="1"/>
  <c r="AD176" i="1"/>
  <c r="Y201" i="3" s="1"/>
  <c r="AD177" i="1"/>
  <c r="Y202" i="3" s="1"/>
  <c r="AD178" i="1"/>
  <c r="Y203" i="3" s="1"/>
  <c r="AD179" i="1"/>
  <c r="Y204" i="3" s="1"/>
  <c r="AD180" i="1"/>
  <c r="Y205" i="3" s="1"/>
  <c r="AD181" i="1"/>
  <c r="Y206" i="3" s="1"/>
  <c r="AD182" i="1"/>
  <c r="Y207" i="3" s="1"/>
  <c r="AD183" i="1"/>
  <c r="Y208" i="3" s="1"/>
  <c r="AD184" i="1"/>
  <c r="Y209" i="3" s="1"/>
  <c r="AD185" i="1"/>
  <c r="Y210" i="3" s="1"/>
  <c r="AD186" i="1"/>
  <c r="Y211" i="3" s="1"/>
  <c r="AD187" i="1"/>
  <c r="Y212" i="3" s="1"/>
  <c r="AD188" i="1"/>
  <c r="Y213" i="3" s="1"/>
  <c r="AD189" i="1"/>
  <c r="Y214" i="3" s="1"/>
  <c r="AD190" i="1"/>
  <c r="Y215" i="3" s="1"/>
  <c r="AD191" i="1"/>
  <c r="Y216" i="3" s="1"/>
  <c r="AD192" i="1"/>
  <c r="Y217" i="3" s="1"/>
  <c r="AD193" i="1"/>
  <c r="Y218" i="3" s="1"/>
  <c r="AD194" i="1"/>
  <c r="Y219" i="3" s="1"/>
  <c r="AD195" i="1"/>
  <c r="Y220" i="3" s="1"/>
  <c r="AD196" i="1"/>
  <c r="Y221" i="3" s="1"/>
  <c r="AD197" i="1"/>
  <c r="Y222" i="3" s="1"/>
  <c r="AD198" i="1"/>
  <c r="Y223" i="3" s="1"/>
  <c r="AD199" i="1"/>
  <c r="Y224" i="3" s="1"/>
  <c r="AD200" i="1"/>
  <c r="Y225" i="3" s="1"/>
  <c r="AD201" i="1"/>
  <c r="Y226" i="3" s="1"/>
  <c r="AD202" i="1"/>
  <c r="Y227" i="3" s="1"/>
  <c r="AD203" i="1"/>
  <c r="Y228" i="3" s="1"/>
  <c r="AD204" i="1"/>
  <c r="Y229" i="3" s="1"/>
  <c r="AD205" i="1"/>
  <c r="Y230" i="3" s="1"/>
  <c r="AD206" i="1"/>
  <c r="Y231" i="3" s="1"/>
  <c r="AD207" i="1"/>
  <c r="Y232" i="3" s="1"/>
  <c r="AD208" i="1"/>
  <c r="Y233" i="3" s="1"/>
  <c r="AD209" i="1"/>
  <c r="Y234" i="3" s="1"/>
  <c r="AD210" i="1"/>
  <c r="Y235" i="3" s="1"/>
  <c r="AD211" i="1"/>
  <c r="Y236" i="3" s="1"/>
  <c r="AD212" i="1"/>
  <c r="Y237" i="3" s="1"/>
  <c r="AD213" i="1"/>
  <c r="Y238" i="3" s="1"/>
  <c r="AD214" i="1"/>
  <c r="Y239" i="3" s="1"/>
  <c r="AD215" i="1"/>
  <c r="Y240" i="3" s="1"/>
  <c r="AD216" i="1"/>
  <c r="Y241" i="3" s="1"/>
  <c r="AD217" i="1"/>
  <c r="Y242" i="3" s="1"/>
  <c r="AD218" i="1"/>
  <c r="Y243" i="3" s="1"/>
  <c r="AD219" i="1"/>
  <c r="Y244" i="3" s="1"/>
  <c r="AD220" i="1"/>
  <c r="Y245" i="3" s="1"/>
  <c r="AD221" i="1"/>
  <c r="Y246" i="3" s="1"/>
  <c r="AD222" i="1"/>
  <c r="Y247" i="3" s="1"/>
  <c r="AD223" i="1"/>
  <c r="Y248" i="3" s="1"/>
  <c r="AD224" i="1"/>
  <c r="Y249" i="3" s="1"/>
  <c r="AD225" i="1"/>
  <c r="Y250" i="3" s="1"/>
  <c r="AD226" i="1"/>
  <c r="Y251" i="3" s="1"/>
  <c r="AD227" i="1"/>
  <c r="Y252" i="3" s="1"/>
  <c r="AD228" i="1"/>
  <c r="Y253" i="3" s="1"/>
  <c r="AD229" i="1"/>
  <c r="Y254" i="3" s="1"/>
  <c r="AD230" i="1"/>
  <c r="Y255" i="3" s="1"/>
  <c r="AD231" i="1"/>
  <c r="Y256" i="3" s="1"/>
  <c r="AD232" i="1"/>
  <c r="Y257" i="3" s="1"/>
  <c r="AD233" i="1"/>
  <c r="Y258" i="3" s="1"/>
  <c r="AD234" i="1"/>
  <c r="Y259" i="3" s="1"/>
  <c r="AD235" i="1"/>
  <c r="Y260" i="3" s="1"/>
  <c r="AD236" i="1"/>
  <c r="Y261" i="3" s="1"/>
  <c r="AD237" i="1"/>
  <c r="Y262" i="3" s="1"/>
  <c r="AD238" i="1"/>
  <c r="Y263" i="3" s="1"/>
  <c r="AD239" i="1"/>
  <c r="Y264" i="3" s="1"/>
  <c r="AD240" i="1"/>
  <c r="Y265" i="3" s="1"/>
  <c r="AD241" i="1"/>
  <c r="Y266" i="3" s="1"/>
  <c r="AD242" i="1"/>
  <c r="Y267" i="3" s="1"/>
  <c r="AD243" i="1"/>
  <c r="Y268" i="3" s="1"/>
  <c r="AD244" i="1"/>
  <c r="Y269" i="3" s="1"/>
  <c r="AD245" i="1"/>
  <c r="Y270" i="3" s="1"/>
  <c r="AD246" i="1"/>
  <c r="Y271" i="3" s="1"/>
  <c r="AD247" i="1"/>
  <c r="Y272" i="3" s="1"/>
  <c r="AD248" i="1"/>
  <c r="Y273" i="3" s="1"/>
  <c r="AD249" i="1"/>
  <c r="Y274" i="3" s="1"/>
  <c r="AD250" i="1"/>
  <c r="Y275" i="3" s="1"/>
  <c r="AD251" i="1"/>
  <c r="Y276" i="3" s="1"/>
  <c r="AD252" i="1"/>
  <c r="Y277" i="3" s="1"/>
  <c r="AD253" i="1"/>
  <c r="Y278" i="3" s="1"/>
  <c r="AD254" i="1"/>
  <c r="Y279" i="3" s="1"/>
  <c r="AD255" i="1"/>
  <c r="Y280" i="3" s="1"/>
  <c r="AD256" i="1"/>
  <c r="Y281" i="3" s="1"/>
  <c r="AD257" i="1"/>
  <c r="Y282" i="3" s="1"/>
  <c r="AD258" i="1"/>
  <c r="Y283" i="3" s="1"/>
  <c r="AD259" i="1"/>
  <c r="Y284" i="3" s="1"/>
  <c r="AD260" i="1"/>
  <c r="Y285" i="3" s="1"/>
  <c r="AD261" i="1"/>
  <c r="Y286" i="3" s="1"/>
  <c r="AD262" i="1"/>
  <c r="Y287" i="3" s="1"/>
  <c r="AD263" i="1"/>
  <c r="Y288" i="3" s="1"/>
  <c r="AD264" i="1"/>
  <c r="Y289" i="3" s="1"/>
  <c r="AD265" i="1"/>
  <c r="Y290" i="3" s="1"/>
  <c r="AD266" i="1"/>
  <c r="Y291" i="3" s="1"/>
  <c r="AD267" i="1"/>
  <c r="Y292" i="3" s="1"/>
  <c r="AD268" i="1"/>
  <c r="Y293" i="3" s="1"/>
  <c r="AD269" i="1"/>
  <c r="Y294" i="3" s="1"/>
  <c r="AD270" i="1"/>
  <c r="Y295" i="3" s="1"/>
  <c r="AD271" i="1"/>
  <c r="Y296" i="3" s="1"/>
  <c r="AD272" i="1"/>
  <c r="Y297" i="3" s="1"/>
  <c r="AD273" i="1"/>
  <c r="Y298" i="3" s="1"/>
  <c r="AD274" i="1"/>
  <c r="Y299" i="3" s="1"/>
  <c r="AD275" i="1"/>
  <c r="Y300" i="3" s="1"/>
  <c r="AD276" i="1"/>
  <c r="Y301" i="3" s="1"/>
  <c r="AD277" i="1"/>
  <c r="Y302" i="3" s="1"/>
  <c r="AD278" i="1"/>
  <c r="Y303" i="3" s="1"/>
  <c r="AD279" i="1"/>
  <c r="Y304" i="3" s="1"/>
  <c r="AD280" i="1"/>
  <c r="Y305" i="3" s="1"/>
  <c r="AD281" i="1"/>
  <c r="Y306" i="3" s="1"/>
  <c r="AD282" i="1"/>
  <c r="Y307" i="3" s="1"/>
  <c r="AD283" i="1"/>
  <c r="Y308" i="3" s="1"/>
  <c r="AD2" i="1"/>
  <c r="Y27" i="3" s="1"/>
  <c r="AB2" i="1"/>
  <c r="AC355" i="3" l="1"/>
  <c r="T411" i="1"/>
  <c r="O436" i="3" s="1"/>
  <c r="F430" i="3"/>
  <c r="N507" i="3"/>
  <c r="T353" i="1"/>
  <c r="O378" i="3" s="1"/>
  <c r="F508" i="3"/>
  <c r="N371" i="3"/>
  <c r="N494" i="3"/>
  <c r="N482" i="3"/>
  <c r="N463" i="3"/>
  <c r="F495" i="3"/>
  <c r="N501" i="3"/>
  <c r="F502" i="3"/>
  <c r="N414" i="3"/>
  <c r="N394" i="3"/>
  <c r="N413" i="3"/>
  <c r="N508" i="3"/>
  <c r="N497" i="3"/>
  <c r="N457" i="3"/>
  <c r="N411" i="3"/>
  <c r="N384" i="3"/>
  <c r="N496" i="3"/>
  <c r="N493" i="3"/>
  <c r="N487" i="3"/>
  <c r="N471" i="3"/>
  <c r="N467" i="3"/>
  <c r="N402" i="3"/>
  <c r="N379" i="3"/>
  <c r="N510" i="3"/>
  <c r="N480" i="3"/>
  <c r="N449" i="3"/>
  <c r="F433" i="3"/>
  <c r="N519" i="3"/>
  <c r="N514" i="3"/>
  <c r="N486" i="3"/>
  <c r="N479" i="3"/>
  <c r="N455" i="3"/>
  <c r="N421" i="3"/>
  <c r="N503" i="3"/>
  <c r="F500" i="3"/>
  <c r="N466" i="3"/>
  <c r="N459" i="3"/>
  <c r="N419" i="3"/>
  <c r="N470" i="3"/>
  <c r="N373" i="3"/>
  <c r="F499" i="3"/>
  <c r="F474" i="3"/>
  <c r="N473" i="3"/>
  <c r="N464" i="3"/>
  <c r="N453" i="3"/>
  <c r="T364" i="1"/>
  <c r="O389" i="3" s="1"/>
  <c r="T381" i="1"/>
  <c r="O406" i="3" s="1"/>
  <c r="N490" i="3"/>
  <c r="F479" i="3"/>
  <c r="T418" i="1"/>
  <c r="O443" i="3" s="1"/>
  <c r="N443" i="3"/>
  <c r="T382" i="1"/>
  <c r="O407" i="3" s="1"/>
  <c r="N407" i="3"/>
  <c r="L417" i="1"/>
  <c r="G442" i="3" s="1"/>
  <c r="F442" i="3"/>
  <c r="L410" i="1"/>
  <c r="G435" i="3" s="1"/>
  <c r="F435" i="3"/>
  <c r="L389" i="1"/>
  <c r="G414" i="3" s="1"/>
  <c r="F414" i="3"/>
  <c r="L361" i="1"/>
  <c r="G386" i="3" s="1"/>
  <c r="F386" i="3"/>
  <c r="L354" i="1"/>
  <c r="G379" i="3" s="1"/>
  <c r="F379" i="3"/>
  <c r="L333" i="1"/>
  <c r="G358" i="3" s="1"/>
  <c r="F358" i="3"/>
  <c r="T488" i="1"/>
  <c r="O513" i="3" s="1"/>
  <c r="N513" i="3"/>
  <c r="T474" i="1"/>
  <c r="O499" i="3" s="1"/>
  <c r="N499" i="3"/>
  <c r="T467" i="1"/>
  <c r="O492" i="3" s="1"/>
  <c r="N492" i="3"/>
  <c r="T460" i="1"/>
  <c r="O485" i="3" s="1"/>
  <c r="N485" i="3"/>
  <c r="T453" i="1"/>
  <c r="O478" i="3" s="1"/>
  <c r="N478" i="3"/>
  <c r="T444" i="1"/>
  <c r="O469" i="3" s="1"/>
  <c r="N469" i="3"/>
  <c r="T437" i="1"/>
  <c r="O462" i="3" s="1"/>
  <c r="N462" i="3"/>
  <c r="T413" i="1"/>
  <c r="O438" i="3" s="1"/>
  <c r="N438" i="3"/>
  <c r="T409" i="1"/>
  <c r="O434" i="3" s="1"/>
  <c r="N434" i="3"/>
  <c r="T402" i="1"/>
  <c r="O427" i="3" s="1"/>
  <c r="N427" i="3"/>
  <c r="T395" i="1"/>
  <c r="O420" i="3" s="1"/>
  <c r="N420" i="3"/>
  <c r="T378" i="1"/>
  <c r="O403" i="3" s="1"/>
  <c r="N403" i="3"/>
  <c r="T371" i="1"/>
  <c r="O396" i="3" s="1"/>
  <c r="N396" i="3"/>
  <c r="T347" i="1"/>
  <c r="O372" i="3" s="1"/>
  <c r="N372" i="3"/>
  <c r="T340" i="1"/>
  <c r="O365" i="3" s="1"/>
  <c r="N365" i="3"/>
  <c r="T333" i="1"/>
  <c r="O358" i="3" s="1"/>
  <c r="N358" i="3"/>
  <c r="F407" i="3"/>
  <c r="L434" i="1"/>
  <c r="G459" i="3" s="1"/>
  <c r="F459" i="3"/>
  <c r="L413" i="1"/>
  <c r="G438" i="3" s="1"/>
  <c r="F438" i="3"/>
  <c r="L406" i="1"/>
  <c r="G431" i="3" s="1"/>
  <c r="F431" i="3"/>
  <c r="L385" i="1"/>
  <c r="G410" i="3" s="1"/>
  <c r="F410" i="3"/>
  <c r="L378" i="1"/>
  <c r="G403" i="3" s="1"/>
  <c r="F403" i="3"/>
  <c r="L357" i="1"/>
  <c r="G382" i="3" s="1"/>
  <c r="F382" i="3"/>
  <c r="L350" i="1"/>
  <c r="G375" i="3" s="1"/>
  <c r="F375" i="3"/>
  <c r="T491" i="1"/>
  <c r="O516" i="3" s="1"/>
  <c r="N516" i="3"/>
  <c r="T484" i="1"/>
  <c r="O509" i="3" s="1"/>
  <c r="N509" i="3"/>
  <c r="T477" i="1"/>
  <c r="O502" i="3" s="1"/>
  <c r="N502" i="3"/>
  <c r="T470" i="1"/>
  <c r="O495" i="3" s="1"/>
  <c r="N495" i="3"/>
  <c r="T463" i="1"/>
  <c r="O488" i="3" s="1"/>
  <c r="N488" i="3"/>
  <c r="T456" i="1"/>
  <c r="O481" i="3" s="1"/>
  <c r="N481" i="3"/>
  <c r="T449" i="1"/>
  <c r="O474" i="3" s="1"/>
  <c r="N474" i="3"/>
  <c r="T440" i="1"/>
  <c r="O465" i="3" s="1"/>
  <c r="N465" i="3"/>
  <c r="T433" i="1"/>
  <c r="O458" i="3" s="1"/>
  <c r="N458" i="3"/>
  <c r="N417" i="3"/>
  <c r="T399" i="1"/>
  <c r="O424" i="3" s="1"/>
  <c r="N424" i="3"/>
  <c r="T344" i="1"/>
  <c r="O369" i="3" s="1"/>
  <c r="N369" i="3"/>
  <c r="T337" i="1"/>
  <c r="O362" i="3" s="1"/>
  <c r="N362" i="3"/>
  <c r="N506" i="3"/>
  <c r="T363" i="1"/>
  <c r="O388" i="3" s="1"/>
  <c r="N388" i="3"/>
  <c r="T356" i="1"/>
  <c r="O381" i="3" s="1"/>
  <c r="N381" i="3"/>
  <c r="L451" i="1"/>
  <c r="G476" i="3" s="1"/>
  <c r="F476" i="3"/>
  <c r="T420" i="1"/>
  <c r="O445" i="3" s="1"/>
  <c r="N445" i="3"/>
  <c r="T406" i="1"/>
  <c r="O431" i="3" s="1"/>
  <c r="N431" i="3"/>
  <c r="T375" i="1"/>
  <c r="O400" i="3" s="1"/>
  <c r="N400" i="3"/>
  <c r="T368" i="1"/>
  <c r="O393" i="3" s="1"/>
  <c r="N393" i="3"/>
  <c r="T351" i="1"/>
  <c r="O376" i="3" s="1"/>
  <c r="N376" i="3"/>
  <c r="T427" i="1"/>
  <c r="O452" i="3" s="1"/>
  <c r="N452" i="3"/>
  <c r="T358" i="1"/>
  <c r="O383" i="3" s="1"/>
  <c r="N383" i="3"/>
  <c r="F504" i="3"/>
  <c r="T425" i="1"/>
  <c r="O450" i="3" s="1"/>
  <c r="N450" i="3"/>
  <c r="T387" i="1"/>
  <c r="O412" i="3" s="1"/>
  <c r="N412" i="3"/>
  <c r="L414" i="1"/>
  <c r="G439" i="3" s="1"/>
  <c r="F439" i="3"/>
  <c r="L386" i="1"/>
  <c r="G411" i="3" s="1"/>
  <c r="F411" i="3"/>
  <c r="L358" i="1"/>
  <c r="G383" i="3" s="1"/>
  <c r="F383" i="3"/>
  <c r="N515" i="3"/>
  <c r="F507" i="3"/>
  <c r="N460" i="3"/>
  <c r="F437" i="3"/>
  <c r="T429" i="1"/>
  <c r="O454" i="3" s="1"/>
  <c r="T423" i="1"/>
  <c r="O448" i="3" s="1"/>
  <c r="N448" i="3"/>
  <c r="T385" i="1"/>
  <c r="O410" i="3" s="1"/>
  <c r="N410" i="3"/>
  <c r="T361" i="1"/>
  <c r="O386" i="3" s="1"/>
  <c r="N386" i="3"/>
  <c r="N512" i="3"/>
  <c r="F482" i="3"/>
  <c r="N472" i="3"/>
  <c r="N441" i="3"/>
  <c r="L450" i="1"/>
  <c r="G475" i="3" s="1"/>
  <c r="F475" i="3"/>
  <c r="L446" i="1"/>
  <c r="G471" i="3" s="1"/>
  <c r="F471" i="3"/>
  <c r="T426" i="1"/>
  <c r="O451" i="3" s="1"/>
  <c r="N451" i="3"/>
  <c r="T419" i="1"/>
  <c r="O444" i="3" s="1"/>
  <c r="N444" i="3"/>
  <c r="T412" i="1"/>
  <c r="O437" i="3" s="1"/>
  <c r="N437" i="3"/>
  <c r="T357" i="1"/>
  <c r="O382" i="3" s="1"/>
  <c r="N382" i="3"/>
  <c r="F496" i="3"/>
  <c r="N483" i="3"/>
  <c r="N416" i="3"/>
  <c r="L416" i="1"/>
  <c r="G441" i="3" s="1"/>
  <c r="F441" i="3"/>
  <c r="L381" i="1"/>
  <c r="G406" i="3" s="1"/>
  <c r="F406" i="3"/>
  <c r="L353" i="1"/>
  <c r="G378" i="3" s="1"/>
  <c r="F378" i="3"/>
  <c r="T473" i="1"/>
  <c r="O498" i="3" s="1"/>
  <c r="N498" i="3"/>
  <c r="T466" i="1"/>
  <c r="O491" i="3" s="1"/>
  <c r="N491" i="3"/>
  <c r="T452" i="1"/>
  <c r="O477" i="3" s="1"/>
  <c r="N477" i="3"/>
  <c r="T436" i="1"/>
  <c r="O461" i="3" s="1"/>
  <c r="N461" i="3"/>
  <c r="T405" i="1"/>
  <c r="O430" i="3" s="1"/>
  <c r="N430" i="3"/>
  <c r="T367" i="1"/>
  <c r="O392" i="3" s="1"/>
  <c r="N392" i="3"/>
  <c r="T350" i="1"/>
  <c r="O375" i="3" s="1"/>
  <c r="N375" i="3"/>
  <c r="T336" i="1"/>
  <c r="O361" i="3" s="1"/>
  <c r="N361" i="3"/>
  <c r="N399" i="3"/>
  <c r="W479" i="1"/>
  <c r="T415" i="1"/>
  <c r="O440" i="3" s="1"/>
  <c r="N440" i="3"/>
  <c r="W411" i="1"/>
  <c r="Q436" i="3"/>
  <c r="AC436" i="3" s="1"/>
  <c r="T384" i="1"/>
  <c r="O409" i="3" s="1"/>
  <c r="N409" i="3"/>
  <c r="T360" i="1"/>
  <c r="O385" i="3" s="1"/>
  <c r="N385" i="3"/>
  <c r="L433" i="1"/>
  <c r="G458" i="3" s="1"/>
  <c r="F458" i="3"/>
  <c r="L419" i="1"/>
  <c r="G444" i="3" s="1"/>
  <c r="F444" i="3"/>
  <c r="L391" i="1"/>
  <c r="G416" i="3" s="1"/>
  <c r="F416" i="3"/>
  <c r="L384" i="1"/>
  <c r="G409" i="3" s="1"/>
  <c r="F409" i="3"/>
  <c r="L377" i="1"/>
  <c r="G402" i="3" s="1"/>
  <c r="F402" i="3"/>
  <c r="L363" i="1"/>
  <c r="G388" i="3" s="1"/>
  <c r="F388" i="3"/>
  <c r="L356" i="1"/>
  <c r="G381" i="3" s="1"/>
  <c r="F381" i="3"/>
  <c r="L349" i="1"/>
  <c r="G374" i="3" s="1"/>
  <c r="F374" i="3"/>
  <c r="L335" i="1"/>
  <c r="G360" i="3" s="1"/>
  <c r="F360" i="3"/>
  <c r="N517" i="3"/>
  <c r="N476" i="3"/>
  <c r="L387" i="1"/>
  <c r="G412" i="3" s="1"/>
  <c r="F412" i="3"/>
  <c r="L352" i="1"/>
  <c r="G377" i="3" s="1"/>
  <c r="F377" i="3"/>
  <c r="T493" i="1"/>
  <c r="O518" i="3" s="1"/>
  <c r="N518" i="3"/>
  <c r="T397" i="1"/>
  <c r="O422" i="3" s="1"/>
  <c r="N422" i="3"/>
  <c r="T390" i="1"/>
  <c r="O415" i="3" s="1"/>
  <c r="N415" i="3"/>
  <c r="T380" i="1"/>
  <c r="O405" i="3" s="1"/>
  <c r="N405" i="3"/>
  <c r="T373" i="1"/>
  <c r="O398" i="3" s="1"/>
  <c r="N398" i="3"/>
  <c r="T366" i="1"/>
  <c r="O391" i="3" s="1"/>
  <c r="N391" i="3"/>
  <c r="T349" i="1"/>
  <c r="O374" i="3" s="1"/>
  <c r="N374" i="3"/>
  <c r="T342" i="1"/>
  <c r="O367" i="3" s="1"/>
  <c r="N367" i="3"/>
  <c r="T335" i="1"/>
  <c r="O360" i="3" s="1"/>
  <c r="N360" i="3"/>
  <c r="F506" i="3"/>
  <c r="N504" i="3"/>
  <c r="N484" i="3"/>
  <c r="N429" i="3"/>
  <c r="F405" i="3"/>
  <c r="F385" i="3"/>
  <c r="W300" i="1"/>
  <c r="W454" i="1"/>
  <c r="U479" i="3"/>
  <c r="T421" i="1"/>
  <c r="O446" i="3" s="1"/>
  <c r="N446" i="3"/>
  <c r="T414" i="1"/>
  <c r="O439" i="3" s="1"/>
  <c r="N439" i="3"/>
  <c r="T383" i="1"/>
  <c r="O408" i="3" s="1"/>
  <c r="N408" i="3"/>
  <c r="F510" i="3"/>
  <c r="F478" i="3"/>
  <c r="N468" i="3"/>
  <c r="F413" i="3"/>
  <c r="T475" i="1"/>
  <c r="O500" i="3" s="1"/>
  <c r="N500" i="3"/>
  <c r="T431" i="1"/>
  <c r="O456" i="3" s="1"/>
  <c r="N456" i="3"/>
  <c r="T407" i="1"/>
  <c r="O432" i="3" s="1"/>
  <c r="N432" i="3"/>
  <c r="T400" i="1"/>
  <c r="O425" i="3" s="1"/>
  <c r="N425" i="3"/>
  <c r="T393" i="1"/>
  <c r="O418" i="3" s="1"/>
  <c r="N418" i="3"/>
  <c r="T376" i="1"/>
  <c r="O401" i="3" s="1"/>
  <c r="N401" i="3"/>
  <c r="T352" i="1"/>
  <c r="O377" i="3" s="1"/>
  <c r="N377" i="3"/>
  <c r="T345" i="1"/>
  <c r="O370" i="3" s="1"/>
  <c r="N370" i="3"/>
  <c r="N511" i="3"/>
  <c r="N447" i="3"/>
  <c r="F434" i="3"/>
  <c r="N368" i="3"/>
  <c r="N363" i="3"/>
  <c r="L455" i="1"/>
  <c r="G480" i="3" s="1"/>
  <c r="F480" i="3"/>
  <c r="T417" i="1"/>
  <c r="O442" i="3" s="1"/>
  <c r="N442" i="3"/>
  <c r="T355" i="1"/>
  <c r="O380" i="3" s="1"/>
  <c r="N380" i="3"/>
  <c r="N505" i="3"/>
  <c r="F503" i="3"/>
  <c r="F440" i="3"/>
  <c r="N423" i="3"/>
  <c r="N387" i="3"/>
  <c r="F384" i="3"/>
  <c r="T379" i="1"/>
  <c r="O404" i="3" s="1"/>
  <c r="N404" i="3"/>
  <c r="T372" i="1"/>
  <c r="O397" i="3" s="1"/>
  <c r="N397" i="3"/>
  <c r="T341" i="1"/>
  <c r="O366" i="3" s="1"/>
  <c r="N366" i="3"/>
  <c r="T334" i="1"/>
  <c r="O359" i="3" s="1"/>
  <c r="N359" i="3"/>
  <c r="N489" i="3"/>
  <c r="N475" i="3"/>
  <c r="N428" i="3"/>
  <c r="N390" i="3"/>
  <c r="T408" i="1"/>
  <c r="O433" i="3" s="1"/>
  <c r="N433" i="3"/>
  <c r="T401" i="1"/>
  <c r="O426" i="3" s="1"/>
  <c r="N426" i="3"/>
  <c r="T370" i="1"/>
  <c r="O395" i="3" s="1"/>
  <c r="N395" i="3"/>
  <c r="T339" i="1"/>
  <c r="O364" i="3" s="1"/>
  <c r="N364" i="3"/>
  <c r="N435" i="3"/>
  <c r="F511" i="3"/>
  <c r="F509" i="3"/>
  <c r="F483" i="3"/>
  <c r="F481" i="3"/>
  <c r="F460" i="3"/>
  <c r="F445" i="3"/>
  <c r="F443" i="3"/>
  <c r="F417" i="3"/>
  <c r="F415" i="3"/>
  <c r="F389" i="3"/>
  <c r="F387" i="3"/>
  <c r="I383" i="3"/>
  <c r="F361" i="3"/>
  <c r="F359" i="3"/>
  <c r="F497" i="3"/>
  <c r="F505" i="3"/>
  <c r="F477" i="3"/>
  <c r="F436" i="3"/>
  <c r="F408" i="3"/>
  <c r="F380" i="3"/>
  <c r="F501" i="3"/>
  <c r="F473" i="3"/>
  <c r="F498" i="3"/>
  <c r="F472" i="3"/>
  <c r="F432" i="3"/>
  <c r="F404" i="3"/>
  <c r="F376" i="3"/>
  <c r="F401" i="3"/>
  <c r="F373" i="3"/>
  <c r="F372" i="3"/>
  <c r="F519" i="3"/>
  <c r="F518" i="3"/>
  <c r="F493" i="3"/>
  <c r="F492" i="3"/>
  <c r="F491" i="3"/>
  <c r="F490" i="3"/>
  <c r="F469" i="3"/>
  <c r="F468" i="3"/>
  <c r="F467" i="3"/>
  <c r="F455" i="3"/>
  <c r="F454" i="3"/>
  <c r="F453" i="3"/>
  <c r="F452" i="3"/>
  <c r="F427" i="3"/>
  <c r="F426" i="3"/>
  <c r="F425" i="3"/>
  <c r="F424" i="3"/>
  <c r="F399" i="3"/>
  <c r="F398" i="3"/>
  <c r="F397" i="3"/>
  <c r="F396" i="3"/>
  <c r="F371" i="3"/>
  <c r="F370" i="3"/>
  <c r="F369" i="3"/>
  <c r="F368" i="3"/>
  <c r="F457" i="3"/>
  <c r="F494" i="3"/>
  <c r="F456" i="3"/>
  <c r="F517" i="3"/>
  <c r="F516" i="3"/>
  <c r="F489" i="3"/>
  <c r="F488" i="3"/>
  <c r="F466" i="3"/>
  <c r="F465" i="3"/>
  <c r="F451" i="3"/>
  <c r="F450" i="3"/>
  <c r="F423" i="3"/>
  <c r="F422" i="3"/>
  <c r="F395" i="3"/>
  <c r="F394" i="3"/>
  <c r="F367" i="3"/>
  <c r="F366" i="3"/>
  <c r="F429" i="3"/>
  <c r="F400" i="3"/>
  <c r="F515" i="3"/>
  <c r="F514" i="3"/>
  <c r="F513" i="3"/>
  <c r="F487" i="3"/>
  <c r="F486" i="3"/>
  <c r="F485" i="3"/>
  <c r="F464" i="3"/>
  <c r="F463" i="3"/>
  <c r="F462" i="3"/>
  <c r="F449" i="3"/>
  <c r="F448" i="3"/>
  <c r="F447" i="3"/>
  <c r="F421" i="3"/>
  <c r="F420" i="3"/>
  <c r="F419" i="3"/>
  <c r="F393" i="3"/>
  <c r="F392" i="3"/>
  <c r="F391" i="3"/>
  <c r="F365" i="3"/>
  <c r="F364" i="3"/>
  <c r="F363" i="3"/>
  <c r="F470" i="3"/>
  <c r="F428" i="3"/>
  <c r="F512" i="3"/>
  <c r="F484" i="3"/>
  <c r="F461" i="3"/>
  <c r="F446" i="3"/>
  <c r="F418" i="3"/>
  <c r="F390" i="3"/>
  <c r="F362" i="3"/>
  <c r="V407" i="1"/>
  <c r="W443" i="1"/>
  <c r="W325" i="1"/>
  <c r="W482" i="1"/>
  <c r="W458" i="1"/>
  <c r="W448" i="1"/>
  <c r="W343" i="1"/>
  <c r="V337" i="1"/>
  <c r="L330" i="1"/>
  <c r="G355" i="3" s="1"/>
  <c r="W353" i="1"/>
  <c r="W310" i="1"/>
  <c r="V487" i="1"/>
  <c r="W487" i="1"/>
  <c r="W421" i="1"/>
  <c r="W335" i="1"/>
  <c r="L308" i="1"/>
  <c r="G333" i="3" s="1"/>
  <c r="V447" i="1"/>
  <c r="V443" i="1"/>
  <c r="V401" i="1"/>
  <c r="W459" i="1"/>
  <c r="W444" i="1"/>
  <c r="W435" i="1"/>
  <c r="W486" i="1"/>
  <c r="V423" i="1"/>
  <c r="V375" i="1"/>
  <c r="W437" i="1"/>
  <c r="W383" i="1"/>
  <c r="V342" i="1"/>
  <c r="V437" i="1"/>
  <c r="V408" i="1"/>
  <c r="V454" i="1"/>
  <c r="V445" i="1"/>
  <c r="V370" i="1"/>
  <c r="V489" i="1"/>
  <c r="V482" i="1"/>
  <c r="V468" i="1"/>
  <c r="V397" i="1"/>
  <c r="V478" i="1"/>
  <c r="W295" i="1"/>
  <c r="V430" i="1"/>
  <c r="V412" i="1"/>
  <c r="W465" i="1"/>
  <c r="V383" i="1"/>
  <c r="V373" i="1"/>
  <c r="W480" i="1"/>
  <c r="V485" i="1"/>
  <c r="W460" i="1"/>
  <c r="V467" i="1"/>
  <c r="V348" i="1"/>
  <c r="V345" i="1"/>
  <c r="V364" i="1"/>
  <c r="V347" i="1"/>
  <c r="V461" i="1"/>
  <c r="V471" i="1"/>
  <c r="V362" i="1"/>
  <c r="V453" i="1"/>
  <c r="V493" i="1"/>
  <c r="V440" i="1"/>
  <c r="V367" i="1"/>
  <c r="W399" i="1"/>
  <c r="V442" i="1"/>
  <c r="V379" i="1"/>
  <c r="V369" i="1"/>
  <c r="W491" i="1"/>
  <c r="W445" i="1"/>
  <c r="V490" i="1"/>
  <c r="V483" i="1"/>
  <c r="V476" i="1"/>
  <c r="V469" i="1"/>
  <c r="V438" i="1"/>
  <c r="V428" i="1"/>
  <c r="V422" i="1"/>
  <c r="V409" i="1"/>
  <c r="V402" i="1"/>
  <c r="V395" i="1"/>
  <c r="V351" i="1"/>
  <c r="V392" i="1"/>
  <c r="V466" i="1"/>
  <c r="W298" i="1"/>
  <c r="V486" i="1"/>
  <c r="V459" i="1"/>
  <c r="V449" i="1"/>
  <c r="V441" i="1"/>
  <c r="V425" i="1"/>
  <c r="V418" i="1"/>
  <c r="V388" i="1"/>
  <c r="V368" i="1"/>
  <c r="V338" i="1"/>
  <c r="W493" i="1"/>
  <c r="W456" i="1"/>
  <c r="W427" i="1"/>
  <c r="W365" i="1"/>
  <c r="V365" i="1"/>
  <c r="V472" i="1"/>
  <c r="V452" i="1"/>
  <c r="V444" i="1"/>
  <c r="V421" i="1"/>
  <c r="V415" i="1"/>
  <c r="V398" i="1"/>
  <c r="V341" i="1"/>
  <c r="W484" i="1"/>
  <c r="W477" i="1"/>
  <c r="W424" i="1"/>
  <c r="W381" i="1"/>
  <c r="V456" i="1"/>
  <c r="V355" i="1"/>
  <c r="W321" i="1"/>
  <c r="V475" i="1"/>
  <c r="V465" i="1"/>
  <c r="V431" i="1"/>
  <c r="V394" i="1"/>
  <c r="V374" i="1"/>
  <c r="V344" i="1"/>
  <c r="W438" i="1"/>
  <c r="W387" i="1"/>
  <c r="V435" i="1"/>
  <c r="V399" i="1"/>
  <c r="W324" i="1"/>
  <c r="V343" i="1"/>
  <c r="V334" i="1"/>
  <c r="W467" i="1"/>
  <c r="W461" i="1"/>
  <c r="W413" i="1"/>
  <c r="W377" i="1"/>
  <c r="V492" i="1"/>
  <c r="V458" i="1"/>
  <c r="V424" i="1"/>
  <c r="W473" i="1"/>
  <c r="W452" i="1"/>
  <c r="W423" i="1"/>
  <c r="V473" i="1"/>
  <c r="V480" i="1"/>
  <c r="V432" i="1"/>
  <c r="V382" i="1"/>
  <c r="V380" i="1"/>
  <c r="W426" i="1"/>
  <c r="T313" i="1"/>
  <c r="O338" i="3" s="1"/>
  <c r="V488" i="1"/>
  <c r="V439" i="1"/>
  <c r="V436" i="1"/>
  <c r="V346" i="1"/>
  <c r="W476" i="1"/>
  <c r="W389" i="1"/>
  <c r="W341" i="1"/>
  <c r="V340" i="1"/>
  <c r="V481" i="1"/>
  <c r="V474" i="1"/>
  <c r="V464" i="1"/>
  <c r="V420" i="1"/>
  <c r="V400" i="1"/>
  <c r="V390" i="1"/>
  <c r="V460" i="1"/>
  <c r="V429" i="1"/>
  <c r="V393" i="1"/>
  <c r="V336" i="1"/>
  <c r="W485" i="1"/>
  <c r="W451" i="1"/>
  <c r="V463" i="1"/>
  <c r="V427" i="1"/>
  <c r="L331" i="1"/>
  <c r="G356" i="3" s="1"/>
  <c r="W320" i="1"/>
  <c r="V426" i="1"/>
  <c r="V403" i="1"/>
  <c r="V376" i="1"/>
  <c r="V372" i="1"/>
  <c r="V366" i="1"/>
  <c r="V359" i="1"/>
  <c r="V339" i="1"/>
  <c r="W488" i="1"/>
  <c r="W415" i="1"/>
  <c r="W369" i="1"/>
  <c r="W347" i="1"/>
  <c r="V371" i="1"/>
  <c r="V479" i="1"/>
  <c r="V462" i="1"/>
  <c r="V405" i="1"/>
  <c r="V404" i="1"/>
  <c r="V360" i="1"/>
  <c r="V448" i="1"/>
  <c r="V411" i="1"/>
  <c r="V491" i="1"/>
  <c r="V457" i="1"/>
  <c r="V494" i="1"/>
  <c r="V484" i="1"/>
  <c r="V477" i="1"/>
  <c r="V470" i="1"/>
  <c r="V396" i="1"/>
  <c r="W490" i="1"/>
  <c r="W464" i="1"/>
  <c r="W380" i="1"/>
  <c r="L311" i="1"/>
  <c r="G336" i="3" s="1"/>
  <c r="W428" i="1"/>
  <c r="L324" i="1"/>
  <c r="G349" i="3" s="1"/>
  <c r="L314" i="1"/>
  <c r="G339" i="3" s="1"/>
  <c r="W492" i="1"/>
  <c r="W478" i="1"/>
  <c r="W475" i="1"/>
  <c r="W440" i="1"/>
  <c r="W401" i="1"/>
  <c r="W355" i="1"/>
  <c r="W450" i="1"/>
  <c r="T295" i="1"/>
  <c r="O320" i="3" s="1"/>
  <c r="W466" i="1"/>
  <c r="W489" i="1"/>
  <c r="W449" i="1"/>
  <c r="W430" i="1"/>
  <c r="W425" i="1"/>
  <c r="W394" i="1"/>
  <c r="W367" i="1"/>
  <c r="W333" i="1"/>
  <c r="L321" i="1"/>
  <c r="G346" i="3" s="1"/>
  <c r="W307" i="1"/>
  <c r="N353" i="3"/>
  <c r="W494" i="1"/>
  <c r="W468" i="1"/>
  <c r="W463" i="1"/>
  <c r="W442" i="1"/>
  <c r="W403" i="1"/>
  <c r="W391" i="1"/>
  <c r="W379" i="1"/>
  <c r="W357" i="1"/>
  <c r="W345" i="1"/>
  <c r="W470" i="1"/>
  <c r="W432" i="1"/>
  <c r="W408" i="1"/>
  <c r="W323" i="1"/>
  <c r="W303" i="1"/>
  <c r="N325" i="3"/>
  <c r="W453" i="1"/>
  <c r="W429" i="1"/>
  <c r="W417" i="1"/>
  <c r="W405" i="1"/>
  <c r="W393" i="1"/>
  <c r="W371" i="1"/>
  <c r="W359" i="1"/>
  <c r="W481" i="1"/>
  <c r="W455" i="1"/>
  <c r="W434" i="1"/>
  <c r="W431" i="1"/>
  <c r="W422" i="1"/>
  <c r="W395" i="1"/>
  <c r="W361" i="1"/>
  <c r="W349" i="1"/>
  <c r="W337" i="1"/>
  <c r="W472" i="1"/>
  <c r="W474" i="1"/>
  <c r="W469" i="1"/>
  <c r="W446" i="1"/>
  <c r="W439" i="1"/>
  <c r="W419" i="1"/>
  <c r="W407" i="1"/>
  <c r="W385" i="1"/>
  <c r="W373" i="1"/>
  <c r="L299" i="1"/>
  <c r="G324" i="3" s="1"/>
  <c r="W315" i="1"/>
  <c r="W483" i="1"/>
  <c r="W457" i="1"/>
  <c r="W436" i="1"/>
  <c r="W397" i="1"/>
  <c r="W339" i="1"/>
  <c r="W285" i="1"/>
  <c r="W287" i="1"/>
  <c r="W318" i="1"/>
  <c r="W289" i="1"/>
  <c r="N334" i="3"/>
  <c r="W471" i="1"/>
  <c r="W462" i="1"/>
  <c r="W447" i="1"/>
  <c r="W441" i="1"/>
  <c r="W433" i="1"/>
  <c r="W409" i="1"/>
  <c r="W375" i="1"/>
  <c r="W363" i="1"/>
  <c r="W351" i="1"/>
  <c r="W398" i="1"/>
  <c r="W384" i="1"/>
  <c r="W370" i="1"/>
  <c r="W356" i="1"/>
  <c r="W400" i="1"/>
  <c r="W372" i="1"/>
  <c r="W358" i="1"/>
  <c r="W344" i="1"/>
  <c r="W388" i="1"/>
  <c r="W374" i="1"/>
  <c r="W360" i="1"/>
  <c r="W346" i="1"/>
  <c r="W412" i="1"/>
  <c r="W414" i="1"/>
  <c r="W386" i="1"/>
  <c r="W416" i="1"/>
  <c r="W402" i="1"/>
  <c r="W418" i="1"/>
  <c r="W404" i="1"/>
  <c r="W390" i="1"/>
  <c r="W376" i="1"/>
  <c r="W362" i="1"/>
  <c r="W348" i="1"/>
  <c r="W334" i="1"/>
  <c r="W420" i="1"/>
  <c r="W406" i="1"/>
  <c r="W392" i="1"/>
  <c r="W378" i="1"/>
  <c r="W364" i="1"/>
  <c r="W350" i="1"/>
  <c r="W336" i="1"/>
  <c r="W366" i="1"/>
  <c r="W352" i="1"/>
  <c r="W338" i="1"/>
  <c r="W342" i="1"/>
  <c r="W410" i="1"/>
  <c r="W396" i="1"/>
  <c r="W382" i="1"/>
  <c r="W368" i="1"/>
  <c r="W354" i="1"/>
  <c r="W340" i="1"/>
  <c r="L312" i="1"/>
  <c r="G337" i="3" s="1"/>
  <c r="L309" i="1"/>
  <c r="G334" i="3" s="1"/>
  <c r="L306" i="1"/>
  <c r="G331" i="3" s="1"/>
  <c r="L296" i="1"/>
  <c r="G321" i="3" s="1"/>
  <c r="L290" i="1"/>
  <c r="G315" i="3" s="1"/>
  <c r="L293" i="1"/>
  <c r="G318" i="3" s="1"/>
  <c r="U348" i="3"/>
  <c r="W328" i="1"/>
  <c r="L300" i="1"/>
  <c r="G325" i="3" s="1"/>
  <c r="L297" i="1"/>
  <c r="G322" i="3" s="1"/>
  <c r="L291" i="1"/>
  <c r="G316" i="3" s="1"/>
  <c r="W314" i="1"/>
  <c r="U345" i="3"/>
  <c r="N309" i="3"/>
  <c r="L325" i="1"/>
  <c r="G350" i="3" s="1"/>
  <c r="L288" i="1"/>
  <c r="G313" i="3" s="1"/>
  <c r="T314" i="1"/>
  <c r="O339" i="3" s="1"/>
  <c r="W311" i="1"/>
  <c r="W299" i="1"/>
  <c r="N312" i="3"/>
  <c r="W296" i="1"/>
  <c r="N356" i="3"/>
  <c r="L295" i="1"/>
  <c r="G320" i="3" s="1"/>
  <c r="L289" i="1"/>
  <c r="G314" i="3" s="1"/>
  <c r="T321" i="1"/>
  <c r="O346" i="3" s="1"/>
  <c r="T303" i="1"/>
  <c r="O328" i="3" s="1"/>
  <c r="W286" i="1"/>
  <c r="L332" i="1"/>
  <c r="G357" i="3" s="1"/>
  <c r="L323" i="1"/>
  <c r="G348" i="3" s="1"/>
  <c r="W291" i="1"/>
  <c r="L329" i="1"/>
  <c r="G354" i="3" s="1"/>
  <c r="L313" i="1"/>
  <c r="G338" i="3" s="1"/>
  <c r="W332" i="1"/>
  <c r="W329" i="1"/>
  <c r="N351" i="3"/>
  <c r="T332" i="1"/>
  <c r="O357" i="3" s="1"/>
  <c r="T329" i="1"/>
  <c r="O354" i="3" s="1"/>
  <c r="W326" i="1"/>
  <c r="W290" i="1"/>
  <c r="T327" i="1"/>
  <c r="O352" i="3" s="1"/>
  <c r="N352" i="3"/>
  <c r="T288" i="1"/>
  <c r="O313" i="3" s="1"/>
  <c r="N313" i="3"/>
  <c r="U322" i="3"/>
  <c r="W297" i="1"/>
  <c r="U319" i="3"/>
  <c r="W294" i="1"/>
  <c r="U333" i="3"/>
  <c r="W308" i="1"/>
  <c r="N330" i="3"/>
  <c r="T305" i="1"/>
  <c r="O330" i="3" s="1"/>
  <c r="N344" i="3"/>
  <c r="T319" i="1"/>
  <c r="O344" i="3" s="1"/>
  <c r="U313" i="3"/>
  <c r="W288" i="1"/>
  <c r="T297" i="1"/>
  <c r="O322" i="3" s="1"/>
  <c r="N322" i="3"/>
  <c r="U330" i="3"/>
  <c r="W305" i="1"/>
  <c r="U327" i="3"/>
  <c r="W302" i="1"/>
  <c r="N336" i="3"/>
  <c r="T311" i="1"/>
  <c r="O336" i="3" s="1"/>
  <c r="N316" i="3"/>
  <c r="U341" i="3"/>
  <c r="W316" i="1"/>
  <c r="N341" i="3"/>
  <c r="T316" i="1"/>
  <c r="O341" i="3" s="1"/>
  <c r="N343" i="3"/>
  <c r="W331" i="1"/>
  <c r="N324" i="3"/>
  <c r="U316" i="3"/>
  <c r="N314" i="3"/>
  <c r="U321" i="3"/>
  <c r="N337" i="3"/>
  <c r="N335" i="3"/>
  <c r="N315" i="3"/>
  <c r="T290" i="1"/>
  <c r="O315" i="3" s="1"/>
  <c r="F335" i="3"/>
  <c r="L310" i="1"/>
  <c r="G335" i="3" s="1"/>
  <c r="T285" i="1"/>
  <c r="O310" i="3" s="1"/>
  <c r="N310" i="3"/>
  <c r="F344" i="3"/>
  <c r="L319" i="1"/>
  <c r="G344" i="3" s="1"/>
  <c r="W292" i="1"/>
  <c r="S317" i="3"/>
  <c r="U342" i="3"/>
  <c r="W317" i="1"/>
  <c r="U334" i="3"/>
  <c r="W309" i="1"/>
  <c r="T298" i="1"/>
  <c r="O323" i="3" s="1"/>
  <c r="N323" i="3"/>
  <c r="T317" i="1"/>
  <c r="O342" i="3" s="1"/>
  <c r="N342" i="3"/>
  <c r="T306" i="1"/>
  <c r="O331" i="3" s="1"/>
  <c r="N331" i="3"/>
  <c r="T307" i="1"/>
  <c r="O332" i="3" s="1"/>
  <c r="N332" i="3"/>
  <c r="W312" i="1"/>
  <c r="U337" i="3"/>
  <c r="F353" i="3"/>
  <c r="L328" i="1"/>
  <c r="G353" i="3" s="1"/>
  <c r="W306" i="1"/>
  <c r="U331" i="3"/>
  <c r="N345" i="3"/>
  <c r="T320" i="1"/>
  <c r="O345" i="3" s="1"/>
  <c r="W330" i="1"/>
  <c r="U347" i="3"/>
  <c r="W322" i="1"/>
  <c r="T304" i="1"/>
  <c r="O329" i="3" s="1"/>
  <c r="N329" i="3"/>
  <c r="W301" i="1"/>
  <c r="U326" i="3"/>
  <c r="F347" i="3"/>
  <c r="L322" i="1"/>
  <c r="G347" i="3" s="1"/>
  <c r="N340" i="3"/>
  <c r="T315" i="1"/>
  <c r="O340" i="3" s="1"/>
  <c r="T301" i="1"/>
  <c r="O326" i="3" s="1"/>
  <c r="N326" i="3"/>
  <c r="W284" i="1"/>
  <c r="U309" i="3"/>
  <c r="N350" i="3"/>
  <c r="T325" i="1"/>
  <c r="O350" i="3" s="1"/>
  <c r="T322" i="1"/>
  <c r="O347" i="3" s="1"/>
  <c r="N347" i="3"/>
  <c r="F330" i="3"/>
  <c r="L305" i="1"/>
  <c r="G330" i="3" s="1"/>
  <c r="W319" i="1"/>
  <c r="U344" i="3"/>
  <c r="L307" i="1"/>
  <c r="G332" i="3" s="1"/>
  <c r="U310" i="3"/>
  <c r="F323" i="3"/>
  <c r="L298" i="1"/>
  <c r="G323" i="3" s="1"/>
  <c r="T330" i="1"/>
  <c r="O355" i="3" s="1"/>
  <c r="N355" i="3"/>
  <c r="W327" i="1"/>
  <c r="U352" i="3"/>
  <c r="F343" i="3"/>
  <c r="L318" i="1"/>
  <c r="G343" i="3" s="1"/>
  <c r="T324" i="1"/>
  <c r="O349" i="3" s="1"/>
  <c r="N349" i="3"/>
  <c r="L320" i="1"/>
  <c r="G345" i="3" s="1"/>
  <c r="L317" i="1"/>
  <c r="G342" i="3" s="1"/>
  <c r="N333" i="3"/>
  <c r="K316" i="3"/>
  <c r="F340" i="3"/>
  <c r="L315" i="1"/>
  <c r="G340" i="3" s="1"/>
  <c r="T294" i="1"/>
  <c r="O319" i="3" s="1"/>
  <c r="N319" i="3"/>
  <c r="N311" i="3"/>
  <c r="T323" i="1"/>
  <c r="O348" i="3" s="1"/>
  <c r="N348" i="3"/>
  <c r="N321" i="3"/>
  <c r="T296" i="1"/>
  <c r="O321" i="3" s="1"/>
  <c r="T293" i="1"/>
  <c r="O318" i="3" s="1"/>
  <c r="N318" i="3"/>
  <c r="L316" i="1"/>
  <c r="G341" i="3" s="1"/>
  <c r="T292" i="1"/>
  <c r="O317" i="3" s="1"/>
  <c r="N317" i="3"/>
  <c r="W313" i="1"/>
  <c r="W304" i="1"/>
  <c r="N327" i="3"/>
  <c r="L284" i="1"/>
  <c r="G309" i="3" s="1"/>
  <c r="F309" i="3"/>
  <c r="L285" i="1"/>
  <c r="F310" i="3"/>
  <c r="L286" i="1"/>
  <c r="G311" i="3" s="1"/>
  <c r="F311" i="3"/>
  <c r="L287" i="1"/>
  <c r="G312" i="3" s="1"/>
  <c r="F312" i="3"/>
  <c r="L292" i="1"/>
  <c r="G317" i="3" s="1"/>
  <c r="F317" i="3"/>
  <c r="L294" i="1"/>
  <c r="G319" i="3" s="1"/>
  <c r="F319" i="3"/>
  <c r="L301" i="1"/>
  <c r="G326" i="3" s="1"/>
  <c r="F326" i="3"/>
  <c r="L302" i="1"/>
  <c r="G327" i="3" s="1"/>
  <c r="F327" i="3"/>
  <c r="L303" i="1"/>
  <c r="G328" i="3" s="1"/>
  <c r="F328" i="3"/>
  <c r="L304" i="1"/>
  <c r="G329" i="3" s="1"/>
  <c r="F329" i="3"/>
  <c r="L326" i="1"/>
  <c r="G351" i="3" s="1"/>
  <c r="F351" i="3"/>
  <c r="L327" i="1"/>
  <c r="G352" i="3" s="1"/>
  <c r="F352" i="3"/>
  <c r="W293" i="1"/>
  <c r="Z29" i="3"/>
  <c r="Z31" i="3"/>
  <c r="Z7" i="1"/>
  <c r="AA32" i="3" s="1"/>
  <c r="Z34" i="3"/>
  <c r="Z10" i="1"/>
  <c r="AA35" i="3" s="1"/>
  <c r="Z17" i="1"/>
  <c r="AA42" i="3" s="1"/>
  <c r="Z46" i="3"/>
  <c r="Z23" i="1"/>
  <c r="AA48" i="3" s="1"/>
  <c r="Z49" i="3"/>
  <c r="Z50" i="3"/>
  <c r="Z26" i="1"/>
  <c r="AA51" i="3" s="1"/>
  <c r="Z31" i="1"/>
  <c r="AA56" i="3" s="1"/>
  <c r="Z34" i="1"/>
  <c r="AA59" i="3" s="1"/>
  <c r="Z60" i="3"/>
  <c r="Z63" i="3"/>
  <c r="Z47" i="1"/>
  <c r="AA72" i="3" s="1"/>
  <c r="Z73" i="3"/>
  <c r="Z49" i="1"/>
  <c r="AA74" i="3" s="1"/>
  <c r="Z54" i="1"/>
  <c r="AA79" i="3" s="1"/>
  <c r="Z63" i="1"/>
  <c r="AA88" i="3" s="1"/>
  <c r="Z76" i="1"/>
  <c r="AA101" i="3" s="1"/>
  <c r="Z77" i="1"/>
  <c r="AA102" i="3" s="1"/>
  <c r="Z80" i="1"/>
  <c r="AA105" i="3" s="1"/>
  <c r="Z81" i="1"/>
  <c r="AA106" i="3" s="1"/>
  <c r="Z94" i="1"/>
  <c r="AA119" i="3" s="1"/>
  <c r="Z101" i="1"/>
  <c r="AA126" i="3" s="1"/>
  <c r="Z110" i="1"/>
  <c r="AA135" i="3" s="1"/>
  <c r="Z121" i="1"/>
  <c r="AA146" i="3" s="1"/>
  <c r="Z122" i="1"/>
  <c r="AA147" i="3" s="1"/>
  <c r="Z129" i="1"/>
  <c r="AA154" i="3" s="1"/>
  <c r="Z135" i="1"/>
  <c r="AA160" i="3" s="1"/>
  <c r="Z145" i="1"/>
  <c r="AA170" i="3" s="1"/>
  <c r="Z147" i="1"/>
  <c r="AA172" i="3" s="1"/>
  <c r="Z150" i="1"/>
  <c r="AA175" i="3" s="1"/>
  <c r="Z151" i="1"/>
  <c r="AA176" i="3" s="1"/>
  <c r="Z157" i="1"/>
  <c r="AA182" i="3" s="1"/>
  <c r="Z159" i="1"/>
  <c r="AA184" i="3" s="1"/>
  <c r="Z161" i="1"/>
  <c r="AA186" i="3" s="1"/>
  <c r="Z163" i="1"/>
  <c r="AA188" i="3" s="1"/>
  <c r="Z164" i="1"/>
  <c r="AA189" i="3" s="1"/>
  <c r="Z166" i="1"/>
  <c r="AA191" i="3" s="1"/>
  <c r="Z174" i="1"/>
  <c r="AA199" i="3" s="1"/>
  <c r="Z177" i="1"/>
  <c r="AA202" i="3" s="1"/>
  <c r="Z187" i="1"/>
  <c r="AA212" i="3" s="1"/>
  <c r="Z192" i="1"/>
  <c r="AA217" i="3" s="1"/>
  <c r="Z202" i="1"/>
  <c r="AA227" i="3" s="1"/>
  <c r="Z203" i="1"/>
  <c r="AA228" i="3" s="1"/>
  <c r="Z205" i="1"/>
  <c r="AA230" i="3" s="1"/>
  <c r="Z206" i="1"/>
  <c r="AA231" i="3" s="1"/>
  <c r="Z213" i="1"/>
  <c r="AA238" i="3" s="1"/>
  <c r="Z217" i="1"/>
  <c r="AA242" i="3" s="1"/>
  <c r="Z220" i="1"/>
  <c r="AA245" i="3" s="1"/>
  <c r="Z229" i="1"/>
  <c r="AA254" i="3" s="1"/>
  <c r="Z231" i="1"/>
  <c r="AA256" i="3" s="1"/>
  <c r="Z234" i="1"/>
  <c r="AA259" i="3" s="1"/>
  <c r="Z235" i="1"/>
  <c r="AA260" i="3" s="1"/>
  <c r="Z238" i="1"/>
  <c r="AA263" i="3" s="1"/>
  <c r="Z244" i="1"/>
  <c r="AA269" i="3" s="1"/>
  <c r="Z245" i="1"/>
  <c r="AA270" i="3" s="1"/>
  <c r="Z247" i="1"/>
  <c r="AA272" i="3" s="1"/>
  <c r="Z248" i="1"/>
  <c r="AA273" i="3" s="1"/>
  <c r="Z257" i="1"/>
  <c r="AA282" i="3" s="1"/>
  <c r="Z261" i="1"/>
  <c r="AA286" i="3" s="1"/>
  <c r="Z266" i="1"/>
  <c r="AA291" i="3" s="1"/>
  <c r="Z271" i="1"/>
  <c r="AA296" i="3" s="1"/>
  <c r="Z278" i="1"/>
  <c r="AA303" i="3" s="1"/>
  <c r="Z283" i="1"/>
  <c r="AA308" i="3" s="1"/>
  <c r="AG5" i="1"/>
  <c r="AE30" i="3" s="1"/>
  <c r="AD31" i="3"/>
  <c r="AD33" i="3"/>
  <c r="AG9" i="1"/>
  <c r="AE34" i="3" s="1"/>
  <c r="AD38" i="3"/>
  <c r="AD39" i="3"/>
  <c r="AD44" i="3"/>
  <c r="AD46" i="3"/>
  <c r="AD47" i="3"/>
  <c r="AD48" i="3"/>
  <c r="AD52" i="3"/>
  <c r="AG28" i="1"/>
  <c r="AE53" i="3" s="1"/>
  <c r="AD58" i="3"/>
  <c r="AG35" i="1"/>
  <c r="AE60" i="3" s="1"/>
  <c r="AG36" i="1"/>
  <c r="AE61" i="3" s="1"/>
  <c r="AD62" i="3"/>
  <c r="AG40" i="1"/>
  <c r="AE65" i="3" s="1"/>
  <c r="AD66" i="3"/>
  <c r="AG42" i="1"/>
  <c r="AE67" i="3" s="1"/>
  <c r="AD72" i="3"/>
  <c r="AD74" i="3"/>
  <c r="AD75" i="3"/>
  <c r="AD76" i="3"/>
  <c r="AG74" i="1"/>
  <c r="AE99" i="3" s="1"/>
  <c r="AG77" i="1"/>
  <c r="AE102" i="3" s="1"/>
  <c r="AG79" i="1"/>
  <c r="AE104" i="3" s="1"/>
  <c r="AG89" i="1"/>
  <c r="AE114" i="3" s="1"/>
  <c r="AG91" i="1"/>
  <c r="AE116" i="3" s="1"/>
  <c r="AG92" i="1"/>
  <c r="AE117" i="3" s="1"/>
  <c r="AG93" i="1"/>
  <c r="AE118" i="3" s="1"/>
  <c r="AG101" i="1"/>
  <c r="AE126" i="3" s="1"/>
  <c r="AG106" i="1"/>
  <c r="AE131" i="3" s="1"/>
  <c r="AG107" i="1"/>
  <c r="AE132" i="3" s="1"/>
  <c r="AG117" i="1"/>
  <c r="AE142" i="3" s="1"/>
  <c r="AG135" i="1"/>
  <c r="AE160" i="3" s="1"/>
  <c r="AG138" i="1"/>
  <c r="AE163" i="3" s="1"/>
  <c r="AG146" i="1"/>
  <c r="AE171" i="3" s="1"/>
  <c r="AG148" i="1"/>
  <c r="AE173" i="3" s="1"/>
  <c r="AG149" i="1"/>
  <c r="AE174" i="3" s="1"/>
  <c r="AG153" i="1"/>
  <c r="AE178" i="3" s="1"/>
  <c r="AG157" i="1"/>
  <c r="AE182" i="3" s="1"/>
  <c r="AG158" i="1"/>
  <c r="AE183" i="3" s="1"/>
  <c r="AG159" i="1"/>
  <c r="AE184" i="3" s="1"/>
  <c r="AG162" i="1"/>
  <c r="AE187" i="3" s="1"/>
  <c r="AG163" i="1"/>
  <c r="AE188" i="3" s="1"/>
  <c r="AG164" i="1"/>
  <c r="AE189" i="3" s="1"/>
  <c r="AG167" i="1"/>
  <c r="AE192" i="3" s="1"/>
  <c r="AG172" i="1"/>
  <c r="AE197" i="3" s="1"/>
  <c r="AG173" i="1"/>
  <c r="AE198" i="3" s="1"/>
  <c r="AG176" i="1"/>
  <c r="AE201" i="3" s="1"/>
  <c r="AG181" i="1"/>
  <c r="AE206" i="3" s="1"/>
  <c r="AG182" i="1"/>
  <c r="AE207" i="3" s="1"/>
  <c r="AG185" i="1"/>
  <c r="AE210" i="3" s="1"/>
  <c r="AG190" i="1"/>
  <c r="AE215" i="3" s="1"/>
  <c r="AG191" i="1"/>
  <c r="AE216" i="3" s="1"/>
  <c r="AG196" i="1"/>
  <c r="AE221" i="3" s="1"/>
  <c r="AG200" i="1"/>
  <c r="AE225" i="3" s="1"/>
  <c r="AG205" i="1"/>
  <c r="AE230" i="3" s="1"/>
  <c r="AG206" i="1"/>
  <c r="AE231" i="3" s="1"/>
  <c r="AG222" i="1"/>
  <c r="AE247" i="3" s="1"/>
  <c r="AG225" i="1"/>
  <c r="AE250" i="3" s="1"/>
  <c r="AG228" i="1"/>
  <c r="AE253" i="3" s="1"/>
  <c r="AG229" i="1"/>
  <c r="AE254" i="3" s="1"/>
  <c r="AG230" i="1"/>
  <c r="AE255" i="3" s="1"/>
  <c r="AG231" i="1"/>
  <c r="AE256" i="3" s="1"/>
  <c r="AG234" i="1"/>
  <c r="AE259" i="3" s="1"/>
  <c r="AG237" i="1"/>
  <c r="AE262" i="3" s="1"/>
  <c r="AG239" i="1"/>
  <c r="AE264" i="3" s="1"/>
  <c r="AG246" i="1"/>
  <c r="AE271" i="3" s="1"/>
  <c r="AG248" i="1"/>
  <c r="AE273" i="3" s="1"/>
  <c r="AG250" i="1"/>
  <c r="AE275" i="3" s="1"/>
  <c r="AG252" i="1"/>
  <c r="AE277" i="3" s="1"/>
  <c r="AG255" i="1"/>
  <c r="AE280" i="3" s="1"/>
  <c r="AG259" i="1"/>
  <c r="AE284" i="3" s="1"/>
  <c r="AG260" i="1"/>
  <c r="AE285" i="3" s="1"/>
  <c r="AG262" i="1"/>
  <c r="AE287" i="3" s="1"/>
  <c r="AG265" i="1"/>
  <c r="AE290" i="3" s="1"/>
  <c r="AG272" i="1"/>
  <c r="AE297" i="3" s="1"/>
  <c r="AG273" i="1"/>
  <c r="AE298" i="3" s="1"/>
  <c r="AG278" i="1"/>
  <c r="AE303" i="3" s="1"/>
  <c r="AG279" i="1"/>
  <c r="AE304" i="3" s="1"/>
  <c r="Z30" i="3"/>
  <c r="Z33" i="3"/>
  <c r="Z39" i="3"/>
  <c r="Z18" i="1"/>
  <c r="AA43" i="3" s="1"/>
  <c r="Z44" i="3"/>
  <c r="Z48" i="3"/>
  <c r="Z52" i="3"/>
  <c r="Z53" i="3"/>
  <c r="Z57" i="3"/>
  <c r="Z33" i="1"/>
  <c r="AA58" i="3" s="1"/>
  <c r="Z61" i="3"/>
  <c r="Z37" i="1"/>
  <c r="AA62" i="3" s="1"/>
  <c r="Z65" i="3"/>
  <c r="Z66" i="3"/>
  <c r="Z67" i="3"/>
  <c r="Z50" i="1"/>
  <c r="AA75" i="3" s="1"/>
  <c r="Z51" i="1"/>
  <c r="AA76" i="3" s="1"/>
  <c r="Z56" i="1"/>
  <c r="AA81" i="3" s="1"/>
  <c r="Z64" i="1"/>
  <c r="AA89" i="3" s="1"/>
  <c r="Z65" i="1"/>
  <c r="AA90" i="3" s="1"/>
  <c r="Z78" i="1"/>
  <c r="AA103" i="3" s="1"/>
  <c r="Z79" i="1"/>
  <c r="AA104" i="3" s="1"/>
  <c r="Z92" i="1"/>
  <c r="AA117" i="3" s="1"/>
  <c r="Z93" i="1"/>
  <c r="AA118" i="3" s="1"/>
  <c r="Z96" i="1"/>
  <c r="AA121" i="3" s="1"/>
  <c r="Z125" i="1"/>
  <c r="AA150" i="3" s="1"/>
  <c r="Z127" i="1"/>
  <c r="AA152" i="3" s="1"/>
  <c r="Z131" i="1"/>
  <c r="AA156" i="3" s="1"/>
  <c r="Z139" i="1"/>
  <c r="AA164" i="3" s="1"/>
  <c r="Z158" i="1"/>
  <c r="AA183" i="3" s="1"/>
  <c r="Z162" i="1"/>
  <c r="AA187" i="3" s="1"/>
  <c r="Z169" i="1"/>
  <c r="AA194" i="3" s="1"/>
  <c r="Z190" i="1"/>
  <c r="AA215" i="3" s="1"/>
  <c r="Z194" i="1"/>
  <c r="AA219" i="3" s="1"/>
  <c r="Z197" i="1"/>
  <c r="AA222" i="3" s="1"/>
  <c r="Z214" i="1"/>
  <c r="AA239" i="3" s="1"/>
  <c r="Z219" i="1"/>
  <c r="AA244" i="3" s="1"/>
  <c r="Z232" i="1"/>
  <c r="AA257" i="3" s="1"/>
  <c r="Z246" i="1"/>
  <c r="AA271" i="3" s="1"/>
  <c r="Z251" i="1"/>
  <c r="AA276" i="3" s="1"/>
  <c r="Z259" i="1"/>
  <c r="AA284" i="3" s="1"/>
  <c r="Z267" i="1"/>
  <c r="AA292" i="3" s="1"/>
  <c r="Z281" i="1"/>
  <c r="AA306" i="3" s="1"/>
  <c r="R34" i="3"/>
  <c r="P12" i="1"/>
  <c r="N37" i="3" s="1"/>
  <c r="R13" i="1"/>
  <c r="S38" i="3" s="1"/>
  <c r="R14" i="1"/>
  <c r="S39" i="3" s="1"/>
  <c r="R15" i="1"/>
  <c r="R48" i="3"/>
  <c r="P26" i="1"/>
  <c r="N51" i="3" s="1"/>
  <c r="R27" i="1"/>
  <c r="P28" i="1"/>
  <c r="N53" i="3" s="1"/>
  <c r="P29" i="1"/>
  <c r="R35" i="1"/>
  <c r="S60" i="3" s="1"/>
  <c r="R41" i="1"/>
  <c r="S66" i="3" s="1"/>
  <c r="R42" i="1"/>
  <c r="R43" i="1"/>
  <c r="S68" i="3" s="1"/>
  <c r="R49" i="1"/>
  <c r="S74" i="3" s="1"/>
  <c r="P50" i="1"/>
  <c r="N75" i="3" s="1"/>
  <c r="P51" i="1"/>
  <c r="P54" i="1"/>
  <c r="N79" i="3" s="1"/>
  <c r="R55" i="1"/>
  <c r="S80" i="3" s="1"/>
  <c r="P57" i="1"/>
  <c r="N82" i="3" s="1"/>
  <c r="R63" i="1"/>
  <c r="S88" i="3" s="1"/>
  <c r="P68" i="1"/>
  <c r="N93" i="3" s="1"/>
  <c r="R69" i="1"/>
  <c r="S94" i="3" s="1"/>
  <c r="R70" i="1"/>
  <c r="S95" i="3" s="1"/>
  <c r="R71" i="1"/>
  <c r="S96" i="3" s="1"/>
  <c r="R77" i="1"/>
  <c r="S102" i="3" s="1"/>
  <c r="R83" i="1"/>
  <c r="S108" i="3" s="1"/>
  <c r="R84" i="1"/>
  <c r="S109" i="3" s="1"/>
  <c r="R85" i="1"/>
  <c r="S110" i="3" s="1"/>
  <c r="R97" i="1"/>
  <c r="S122" i="3" s="1"/>
  <c r="R98" i="1"/>
  <c r="S123" i="3" s="1"/>
  <c r="R99" i="1"/>
  <c r="S124" i="3" s="1"/>
  <c r="R100" i="1"/>
  <c r="S125" i="3" s="1"/>
  <c r="R103" i="1"/>
  <c r="S128" i="3" s="1"/>
  <c r="P107" i="1"/>
  <c r="N132" i="3" s="1"/>
  <c r="R111" i="1"/>
  <c r="S136" i="3" s="1"/>
  <c r="R112" i="1"/>
  <c r="S137" i="3" s="1"/>
  <c r="R113" i="1"/>
  <c r="S138" i="3" s="1"/>
  <c r="R114" i="1"/>
  <c r="S139" i="3" s="1"/>
  <c r="R119" i="1"/>
  <c r="S144" i="3" s="1"/>
  <c r="P120" i="1"/>
  <c r="P122" i="1"/>
  <c r="P123" i="1"/>
  <c r="N148" i="3" s="1"/>
  <c r="P124" i="1"/>
  <c r="N149" i="3" s="1"/>
  <c r="R125" i="1"/>
  <c r="S150" i="3" s="1"/>
  <c r="R126" i="1"/>
  <c r="S151" i="3" s="1"/>
  <c r="R128" i="1"/>
  <c r="S153" i="3" s="1"/>
  <c r="R130" i="1"/>
  <c r="S155" i="3" s="1"/>
  <c r="P131" i="1"/>
  <c r="R139" i="1"/>
  <c r="S164" i="3" s="1"/>
  <c r="R140" i="1"/>
  <c r="S165" i="3" s="1"/>
  <c r="R141" i="1"/>
  <c r="S166" i="3" s="1"/>
  <c r="R142" i="1"/>
  <c r="S167" i="3" s="1"/>
  <c r="R144" i="1"/>
  <c r="S169" i="3" s="1"/>
  <c r="P149" i="1"/>
  <c r="R153" i="1"/>
  <c r="S178" i="3" s="1"/>
  <c r="R154" i="1"/>
  <c r="S179" i="3" s="1"/>
  <c r="R155" i="1"/>
  <c r="S180" i="3" s="1"/>
  <c r="R156" i="1"/>
  <c r="S181" i="3" s="1"/>
  <c r="R158" i="1"/>
  <c r="S183" i="3" s="1"/>
  <c r="R159" i="1"/>
  <c r="S184" i="3" s="1"/>
  <c r="P162" i="1"/>
  <c r="P165" i="1"/>
  <c r="N190" i="3" s="1"/>
  <c r="R167" i="1"/>
  <c r="S192" i="3" s="1"/>
  <c r="R168" i="1"/>
  <c r="S193" i="3" s="1"/>
  <c r="R170" i="1"/>
  <c r="S195" i="3" s="1"/>
  <c r="R172" i="1"/>
  <c r="S197" i="3" s="1"/>
  <c r="P173" i="1"/>
  <c r="P176" i="1"/>
  <c r="P177" i="1"/>
  <c r="N202" i="3" s="1"/>
  <c r="P180" i="1"/>
  <c r="N205" i="3" s="1"/>
  <c r="R181" i="1"/>
  <c r="S206" i="3" s="1"/>
  <c r="R182" i="1"/>
  <c r="S207" i="3" s="1"/>
  <c r="R183" i="1"/>
  <c r="S208" i="3" s="1"/>
  <c r="R186" i="1"/>
  <c r="S211" i="3" s="1"/>
  <c r="R187" i="1"/>
  <c r="S212" i="3" s="1"/>
  <c r="P191" i="1"/>
  <c r="N216" i="3" s="1"/>
  <c r="P193" i="1"/>
  <c r="N218" i="3" s="1"/>
  <c r="R195" i="1"/>
  <c r="S220" i="3" s="1"/>
  <c r="R196" i="1"/>
  <c r="S221" i="3" s="1"/>
  <c r="R197" i="1"/>
  <c r="S222" i="3" s="1"/>
  <c r="R198" i="1"/>
  <c r="S223" i="3" s="1"/>
  <c r="R200" i="1"/>
  <c r="S225" i="3" s="1"/>
  <c r="R201" i="1"/>
  <c r="S226" i="3" s="1"/>
  <c r="P207" i="1"/>
  <c r="N232" i="3" s="1"/>
  <c r="R209" i="1"/>
  <c r="S234" i="3" s="1"/>
  <c r="R210" i="1"/>
  <c r="S235" i="3" s="1"/>
  <c r="R211" i="1"/>
  <c r="S236" i="3" s="1"/>
  <c r="R212" i="1"/>
  <c r="S237" i="3" s="1"/>
  <c r="R214" i="1"/>
  <c r="S239" i="3" s="1"/>
  <c r="R223" i="1"/>
  <c r="S248" i="3" s="1"/>
  <c r="R224" i="1"/>
  <c r="S249" i="3" s="1"/>
  <c r="R225" i="1"/>
  <c r="S250" i="3" s="1"/>
  <c r="R226" i="1"/>
  <c r="S251" i="3" s="1"/>
  <c r="R228" i="1"/>
  <c r="S253" i="3" s="1"/>
  <c r="R230" i="1"/>
  <c r="S255" i="3" s="1"/>
  <c r="R231" i="1"/>
  <c r="S256" i="3" s="1"/>
  <c r="P234" i="1"/>
  <c r="N259" i="3" s="1"/>
  <c r="P235" i="1"/>
  <c r="P236" i="1"/>
  <c r="R237" i="1"/>
  <c r="S262" i="3" s="1"/>
  <c r="R238" i="1"/>
  <c r="S263" i="3" s="1"/>
  <c r="R239" i="1"/>
  <c r="S264" i="3" s="1"/>
  <c r="R242" i="1"/>
  <c r="S267" i="3" s="1"/>
  <c r="P243" i="1"/>
  <c r="N268" i="3" s="1"/>
  <c r="R244" i="1"/>
  <c r="S269" i="3" s="1"/>
  <c r="P249" i="1"/>
  <c r="R251" i="1"/>
  <c r="S276" i="3" s="1"/>
  <c r="R252" i="1"/>
  <c r="S277" i="3" s="1"/>
  <c r="P253" i="1"/>
  <c r="N278" i="3" s="1"/>
  <c r="R254" i="1"/>
  <c r="S279" i="3" s="1"/>
  <c r="R256" i="1"/>
  <c r="S281" i="3" s="1"/>
  <c r="R257" i="1"/>
  <c r="S282" i="3" s="1"/>
  <c r="R258" i="1"/>
  <c r="S283" i="3" s="1"/>
  <c r="R259" i="1"/>
  <c r="S284" i="3" s="1"/>
  <c r="R265" i="1"/>
  <c r="S290" i="3" s="1"/>
  <c r="R266" i="1"/>
  <c r="S291" i="3" s="1"/>
  <c r="R268" i="1"/>
  <c r="S293" i="3" s="1"/>
  <c r="R270" i="1"/>
  <c r="S295" i="3" s="1"/>
  <c r="P272" i="1"/>
  <c r="N297" i="3" s="1"/>
  <c r="R276" i="1"/>
  <c r="S301" i="3" s="1"/>
  <c r="P277" i="1"/>
  <c r="R279" i="1"/>
  <c r="S304" i="3" s="1"/>
  <c r="R280" i="1"/>
  <c r="S305" i="3" s="1"/>
  <c r="R282" i="1"/>
  <c r="S307" i="3" s="1"/>
  <c r="R2" i="1"/>
  <c r="R4" i="1"/>
  <c r="S29" i="3" s="1"/>
  <c r="R3" i="1"/>
  <c r="S28" i="3" s="1"/>
  <c r="R5" i="1"/>
  <c r="S30" i="3" s="1"/>
  <c r="R6" i="1"/>
  <c r="S31" i="3" s="1"/>
  <c r="R7" i="1"/>
  <c r="S32" i="3" s="1"/>
  <c r="R8" i="1"/>
  <c r="S33" i="3" s="1"/>
  <c r="R9" i="1"/>
  <c r="S34" i="3" s="1"/>
  <c r="R10" i="1"/>
  <c r="S35" i="3" s="1"/>
  <c r="R11" i="1"/>
  <c r="S36" i="3" s="1"/>
  <c r="R12" i="1"/>
  <c r="S37" i="3" s="1"/>
  <c r="R16" i="1"/>
  <c r="S41" i="3" s="1"/>
  <c r="R17" i="1"/>
  <c r="S42" i="3" s="1"/>
  <c r="R18" i="1"/>
  <c r="S43" i="3" s="1"/>
  <c r="R19" i="1"/>
  <c r="S44" i="3" s="1"/>
  <c r="R20" i="1"/>
  <c r="S45" i="3" s="1"/>
  <c r="R21" i="1"/>
  <c r="S46" i="3" s="1"/>
  <c r="R22" i="1"/>
  <c r="S47" i="3" s="1"/>
  <c r="R23" i="1"/>
  <c r="S48" i="3" s="1"/>
  <c r="R24" i="1"/>
  <c r="S49" i="3" s="1"/>
  <c r="R25" i="1"/>
  <c r="S50" i="3" s="1"/>
  <c r="R26" i="1"/>
  <c r="S51" i="3" s="1"/>
  <c r="R30" i="1"/>
  <c r="S55" i="3" s="1"/>
  <c r="R31" i="1"/>
  <c r="S56" i="3" s="1"/>
  <c r="R32" i="1"/>
  <c r="S57" i="3" s="1"/>
  <c r="R33" i="1"/>
  <c r="S58" i="3" s="1"/>
  <c r="R34" i="1"/>
  <c r="S59" i="3" s="1"/>
  <c r="R36" i="1"/>
  <c r="S61" i="3" s="1"/>
  <c r="R37" i="1"/>
  <c r="S62" i="3" s="1"/>
  <c r="R38" i="1"/>
  <c r="S63" i="3" s="1"/>
  <c r="R39" i="1"/>
  <c r="S64" i="3" s="1"/>
  <c r="R40" i="1"/>
  <c r="S65" i="3" s="1"/>
  <c r="R44" i="1"/>
  <c r="S69" i="3" s="1"/>
  <c r="R45" i="1"/>
  <c r="S70" i="3" s="1"/>
  <c r="R46" i="1"/>
  <c r="S71" i="3" s="1"/>
  <c r="R47" i="1"/>
  <c r="S72" i="3" s="1"/>
  <c r="R48" i="1"/>
  <c r="S73" i="3" s="1"/>
  <c r="R50" i="1"/>
  <c r="S75" i="3" s="1"/>
  <c r="R51" i="1"/>
  <c r="S76" i="3" s="1"/>
  <c r="R52" i="1"/>
  <c r="S77" i="3" s="1"/>
  <c r="R53" i="1"/>
  <c r="S78" i="3" s="1"/>
  <c r="R54" i="1"/>
  <c r="S79" i="3" s="1"/>
  <c r="R58" i="1"/>
  <c r="S83" i="3" s="1"/>
  <c r="R59" i="1"/>
  <c r="S84" i="3" s="1"/>
  <c r="R60" i="1"/>
  <c r="S85" i="3" s="1"/>
  <c r="R61" i="1"/>
  <c r="S86" i="3" s="1"/>
  <c r="R62" i="1"/>
  <c r="S87" i="3" s="1"/>
  <c r="R64" i="1"/>
  <c r="S89" i="3" s="1"/>
  <c r="R65" i="1"/>
  <c r="S90" i="3" s="1"/>
  <c r="R66" i="1"/>
  <c r="S91" i="3" s="1"/>
  <c r="R67" i="1"/>
  <c r="S92" i="3" s="1"/>
  <c r="R68" i="1"/>
  <c r="S93" i="3" s="1"/>
  <c r="R72" i="1"/>
  <c r="S97" i="3" s="1"/>
  <c r="R73" i="1"/>
  <c r="S98" i="3" s="1"/>
  <c r="R74" i="1"/>
  <c r="S99" i="3" s="1"/>
  <c r="R75" i="1"/>
  <c r="S100" i="3" s="1"/>
  <c r="R76" i="1"/>
  <c r="S101" i="3" s="1"/>
  <c r="R78" i="1"/>
  <c r="S103" i="3" s="1"/>
  <c r="R79" i="1"/>
  <c r="S104" i="3" s="1"/>
  <c r="R80" i="1"/>
  <c r="S105" i="3" s="1"/>
  <c r="R81" i="1"/>
  <c r="S106" i="3" s="1"/>
  <c r="R82" i="1"/>
  <c r="S107" i="3" s="1"/>
  <c r="R86" i="1"/>
  <c r="S111" i="3" s="1"/>
  <c r="R87" i="1"/>
  <c r="S112" i="3" s="1"/>
  <c r="R88" i="1"/>
  <c r="S113" i="3" s="1"/>
  <c r="R90" i="1"/>
  <c r="S115" i="3" s="1"/>
  <c r="R91" i="1"/>
  <c r="S116" i="3" s="1"/>
  <c r="R92" i="1"/>
  <c r="S117" i="3" s="1"/>
  <c r="R93" i="1"/>
  <c r="S118" i="3" s="1"/>
  <c r="R94" i="1"/>
  <c r="S119" i="3" s="1"/>
  <c r="R95" i="1"/>
  <c r="S120" i="3" s="1"/>
  <c r="R96" i="1"/>
  <c r="S121" i="3" s="1"/>
  <c r="R101" i="1"/>
  <c r="S126" i="3" s="1"/>
  <c r="R102" i="1"/>
  <c r="S127" i="3" s="1"/>
  <c r="R104" i="1"/>
  <c r="S129" i="3" s="1"/>
  <c r="R105" i="1"/>
  <c r="S130" i="3" s="1"/>
  <c r="R106" i="1"/>
  <c r="S131" i="3" s="1"/>
  <c r="R107" i="1"/>
  <c r="S132" i="3" s="1"/>
  <c r="R108" i="1"/>
  <c r="S133" i="3" s="1"/>
  <c r="R109" i="1"/>
  <c r="S134" i="3" s="1"/>
  <c r="R110" i="1"/>
  <c r="S135" i="3" s="1"/>
  <c r="R115" i="1"/>
  <c r="S140" i="3" s="1"/>
  <c r="R116" i="1"/>
  <c r="S141" i="3" s="1"/>
  <c r="R118" i="1"/>
  <c r="S143" i="3" s="1"/>
  <c r="R120" i="1"/>
  <c r="S145" i="3" s="1"/>
  <c r="R121" i="1"/>
  <c r="S146" i="3" s="1"/>
  <c r="R122" i="1"/>
  <c r="S147" i="3" s="1"/>
  <c r="R123" i="1"/>
  <c r="S148" i="3" s="1"/>
  <c r="R124" i="1"/>
  <c r="S149" i="3" s="1"/>
  <c r="R129" i="1"/>
  <c r="S154" i="3" s="1"/>
  <c r="R131" i="1"/>
  <c r="S156" i="3" s="1"/>
  <c r="R132" i="1"/>
  <c r="S157" i="3" s="1"/>
  <c r="R133" i="1"/>
  <c r="S158" i="3" s="1"/>
  <c r="R134" i="1"/>
  <c r="S159" i="3" s="1"/>
  <c r="R135" i="1"/>
  <c r="S160" i="3" s="1"/>
  <c r="R136" i="1"/>
  <c r="S161" i="3" s="1"/>
  <c r="R137" i="1"/>
  <c r="S162" i="3" s="1"/>
  <c r="R138" i="1"/>
  <c r="S163" i="3" s="1"/>
  <c r="R143" i="1"/>
  <c r="S168" i="3" s="1"/>
  <c r="R146" i="1"/>
  <c r="S171" i="3" s="1"/>
  <c r="R147" i="1"/>
  <c r="S172" i="3" s="1"/>
  <c r="R148" i="1"/>
  <c r="S173" i="3" s="1"/>
  <c r="R149" i="1"/>
  <c r="S174" i="3" s="1"/>
  <c r="R150" i="1"/>
  <c r="S175" i="3" s="1"/>
  <c r="R151" i="1"/>
  <c r="S176" i="3" s="1"/>
  <c r="R152" i="1"/>
  <c r="S177" i="3" s="1"/>
  <c r="R157" i="1"/>
  <c r="S182" i="3" s="1"/>
  <c r="R160" i="1"/>
  <c r="S185" i="3" s="1"/>
  <c r="R161" i="1"/>
  <c r="S186" i="3" s="1"/>
  <c r="R162" i="1"/>
  <c r="S187" i="3" s="1"/>
  <c r="R163" i="1"/>
  <c r="S188" i="3" s="1"/>
  <c r="R164" i="1"/>
  <c r="S189" i="3" s="1"/>
  <c r="R165" i="1"/>
  <c r="S190" i="3" s="1"/>
  <c r="R166" i="1"/>
  <c r="S191" i="3" s="1"/>
  <c r="R171" i="1"/>
  <c r="S196" i="3" s="1"/>
  <c r="R174" i="1"/>
  <c r="S199" i="3" s="1"/>
  <c r="R175" i="1"/>
  <c r="S200" i="3" s="1"/>
  <c r="R176" i="1"/>
  <c r="S201" i="3" s="1"/>
  <c r="R177" i="1"/>
  <c r="S202" i="3" s="1"/>
  <c r="R178" i="1"/>
  <c r="S203" i="3" s="1"/>
  <c r="R179" i="1"/>
  <c r="S204" i="3" s="1"/>
  <c r="R180" i="1"/>
  <c r="S205" i="3" s="1"/>
  <c r="R185" i="1"/>
  <c r="S210" i="3" s="1"/>
  <c r="R188" i="1"/>
  <c r="S213" i="3" s="1"/>
  <c r="R189" i="1"/>
  <c r="S214" i="3" s="1"/>
  <c r="R190" i="1"/>
  <c r="S215" i="3" s="1"/>
  <c r="R191" i="1"/>
  <c r="S216" i="3" s="1"/>
  <c r="R192" i="1"/>
  <c r="S217" i="3" s="1"/>
  <c r="R193" i="1"/>
  <c r="S218" i="3" s="1"/>
  <c r="R194" i="1"/>
  <c r="S219" i="3" s="1"/>
  <c r="R199" i="1"/>
  <c r="S224" i="3" s="1"/>
  <c r="R202" i="1"/>
  <c r="S227" i="3" s="1"/>
  <c r="R203" i="1"/>
  <c r="S228" i="3" s="1"/>
  <c r="R204" i="1"/>
  <c r="S229" i="3" s="1"/>
  <c r="R205" i="1"/>
  <c r="S230" i="3" s="1"/>
  <c r="R206" i="1"/>
  <c r="S231" i="3" s="1"/>
  <c r="R207" i="1"/>
  <c r="S232" i="3" s="1"/>
  <c r="R208" i="1"/>
  <c r="S233" i="3" s="1"/>
  <c r="R213" i="1"/>
  <c r="S238" i="3" s="1"/>
  <c r="R216" i="1"/>
  <c r="S241" i="3" s="1"/>
  <c r="R217" i="1"/>
  <c r="S242" i="3" s="1"/>
  <c r="R218" i="1"/>
  <c r="S243" i="3" s="1"/>
  <c r="R219" i="1"/>
  <c r="S244" i="3" s="1"/>
  <c r="R220" i="1"/>
  <c r="S245" i="3" s="1"/>
  <c r="R221" i="1"/>
  <c r="S246" i="3" s="1"/>
  <c r="R222" i="1"/>
  <c r="S247" i="3" s="1"/>
  <c r="R227" i="1"/>
  <c r="S252" i="3" s="1"/>
  <c r="R232" i="1"/>
  <c r="S257" i="3" s="1"/>
  <c r="R233" i="1"/>
  <c r="S258" i="3" s="1"/>
  <c r="R234" i="1"/>
  <c r="S259" i="3" s="1"/>
  <c r="R235" i="1"/>
  <c r="S260" i="3" s="1"/>
  <c r="R236" i="1"/>
  <c r="S261" i="3" s="1"/>
  <c r="R241" i="1"/>
  <c r="S266" i="3" s="1"/>
  <c r="R243" i="1"/>
  <c r="S268" i="3" s="1"/>
  <c r="R245" i="1"/>
  <c r="S270" i="3" s="1"/>
  <c r="R246" i="1"/>
  <c r="S271" i="3" s="1"/>
  <c r="R247" i="1"/>
  <c r="S272" i="3" s="1"/>
  <c r="R248" i="1"/>
  <c r="S273" i="3" s="1"/>
  <c r="R249" i="1"/>
  <c r="S274" i="3" s="1"/>
  <c r="R250" i="1"/>
  <c r="S275" i="3" s="1"/>
  <c r="R255" i="1"/>
  <c r="S280" i="3" s="1"/>
  <c r="R260" i="1"/>
  <c r="S285" i="3" s="1"/>
  <c r="R261" i="1"/>
  <c r="S286" i="3" s="1"/>
  <c r="R262" i="1"/>
  <c r="S287" i="3" s="1"/>
  <c r="R263" i="1"/>
  <c r="S288" i="3" s="1"/>
  <c r="R264" i="1"/>
  <c r="S289" i="3" s="1"/>
  <c r="R269" i="1"/>
  <c r="S294" i="3" s="1"/>
  <c r="R271" i="1"/>
  <c r="S296" i="3" s="1"/>
  <c r="R273" i="1"/>
  <c r="S298" i="3" s="1"/>
  <c r="R274" i="1"/>
  <c r="S299" i="3" s="1"/>
  <c r="R275" i="1"/>
  <c r="S300" i="3" s="1"/>
  <c r="R277" i="1"/>
  <c r="S302" i="3" s="1"/>
  <c r="R283" i="1"/>
  <c r="S308" i="3" s="1"/>
  <c r="K9" i="1"/>
  <c r="I34" i="3" s="1"/>
  <c r="H36" i="3"/>
  <c r="H37" i="3"/>
  <c r="H39" i="3"/>
  <c r="K15" i="1"/>
  <c r="I40" i="3" s="1"/>
  <c r="K19" i="1"/>
  <c r="I44" i="3" s="1"/>
  <c r="H47" i="3"/>
  <c r="H24" i="1"/>
  <c r="H50" i="3"/>
  <c r="K26" i="1"/>
  <c r="I51" i="3" s="1"/>
  <c r="H27" i="1"/>
  <c r="H58" i="3"/>
  <c r="H35" i="1"/>
  <c r="K36" i="1"/>
  <c r="I61" i="3" s="1"/>
  <c r="H63" i="3"/>
  <c r="H64" i="3"/>
  <c r="H41" i="1"/>
  <c r="H49" i="1"/>
  <c r="L49" i="1" s="1"/>
  <c r="G74" i="3" s="1"/>
  <c r="H50" i="1"/>
  <c r="K52" i="1"/>
  <c r="I77" i="3" s="1"/>
  <c r="K53" i="1"/>
  <c r="I78" i="3" s="1"/>
  <c r="K63" i="1"/>
  <c r="I88" i="3" s="1"/>
  <c r="K67" i="1"/>
  <c r="I92" i="3" s="1"/>
  <c r="K68" i="1"/>
  <c r="I93" i="3" s="1"/>
  <c r="K77" i="1"/>
  <c r="I102" i="3" s="1"/>
  <c r="H78" i="1"/>
  <c r="F103" i="3" s="1"/>
  <c r="K81" i="1"/>
  <c r="I106" i="3" s="1"/>
  <c r="K91" i="1"/>
  <c r="I116" i="3" s="1"/>
  <c r="H95" i="1"/>
  <c r="F120" i="3" s="1"/>
  <c r="K96" i="1"/>
  <c r="I121" i="3" s="1"/>
  <c r="K99" i="1"/>
  <c r="I124" i="3" s="1"/>
  <c r="H103" i="1"/>
  <c r="F128" i="3" s="1"/>
  <c r="H107" i="1"/>
  <c r="F132" i="3" s="1"/>
  <c r="H109" i="1"/>
  <c r="F134" i="3" s="1"/>
  <c r="K110" i="1"/>
  <c r="I135" i="3" s="1"/>
  <c r="K119" i="1"/>
  <c r="I144" i="3" s="1"/>
  <c r="H121" i="1"/>
  <c r="F146" i="3" s="1"/>
  <c r="H123" i="1"/>
  <c r="F148" i="3" s="1"/>
  <c r="H131" i="1"/>
  <c r="K134" i="1"/>
  <c r="I159" i="3" s="1"/>
  <c r="H136" i="1"/>
  <c r="F161" i="3" s="1"/>
  <c r="H138" i="1"/>
  <c r="K139" i="1"/>
  <c r="I164" i="3" s="1"/>
  <c r="H140" i="1"/>
  <c r="F165" i="3" s="1"/>
  <c r="H146" i="1"/>
  <c r="F171" i="3" s="1"/>
  <c r="K148" i="1"/>
  <c r="I173" i="3" s="1"/>
  <c r="H150" i="1"/>
  <c r="K160" i="1"/>
  <c r="I185" i="3" s="1"/>
  <c r="K164" i="1"/>
  <c r="I189" i="3" s="1"/>
  <c r="H165" i="1"/>
  <c r="F190" i="3" s="1"/>
  <c r="K166" i="1"/>
  <c r="I191" i="3" s="1"/>
  <c r="K174" i="1"/>
  <c r="I199" i="3" s="1"/>
  <c r="K187" i="1"/>
  <c r="I212" i="3" s="1"/>
  <c r="H190" i="1"/>
  <c r="K196" i="1"/>
  <c r="I221" i="3" s="1"/>
  <c r="K197" i="1"/>
  <c r="I222" i="3" s="1"/>
  <c r="H203" i="1"/>
  <c r="F228" i="3" s="1"/>
  <c r="H216" i="1"/>
  <c r="K217" i="1"/>
  <c r="I242" i="3" s="1"/>
  <c r="K221" i="1"/>
  <c r="I246" i="3" s="1"/>
  <c r="K231" i="1"/>
  <c r="I256" i="3" s="1"/>
  <c r="K232" i="1"/>
  <c r="I257" i="3" s="1"/>
  <c r="K234" i="1"/>
  <c r="I259" i="3" s="1"/>
  <c r="H243" i="1"/>
  <c r="H246" i="1"/>
  <c r="F271" i="3" s="1"/>
  <c r="H247" i="1"/>
  <c r="K248" i="1"/>
  <c r="I273" i="3" s="1"/>
  <c r="K249" i="1"/>
  <c r="I274" i="3" s="1"/>
  <c r="K259" i="1"/>
  <c r="I284" i="3" s="1"/>
  <c r="K263" i="1"/>
  <c r="I288" i="3" s="1"/>
  <c r="K272" i="1"/>
  <c r="I297" i="3" s="1"/>
  <c r="H274" i="1"/>
  <c r="F299" i="3" s="1"/>
  <c r="K276" i="1"/>
  <c r="I301" i="3" s="1"/>
  <c r="K277" i="1"/>
  <c r="I302" i="3" s="1"/>
  <c r="K280" i="1"/>
  <c r="I305" i="3" s="1"/>
  <c r="K283" i="1"/>
  <c r="I308" i="3" s="1"/>
  <c r="T47" i="3"/>
  <c r="Q36" i="1"/>
  <c r="T62" i="3"/>
  <c r="Q64" i="1"/>
  <c r="U89" i="3" s="1"/>
  <c r="Q92" i="1"/>
  <c r="U117" i="3" s="1"/>
  <c r="P93" i="1"/>
  <c r="Q97" i="1"/>
  <c r="U122" i="3" s="1"/>
  <c r="Q102" i="1"/>
  <c r="U127" i="3" s="1"/>
  <c r="Q105" i="1"/>
  <c r="U130" i="3" s="1"/>
  <c r="Q106" i="1"/>
  <c r="U131" i="3" s="1"/>
  <c r="Q111" i="1"/>
  <c r="U136" i="3" s="1"/>
  <c r="Q116" i="1"/>
  <c r="U141" i="3" s="1"/>
  <c r="P119" i="1"/>
  <c r="Q134" i="1"/>
  <c r="U159" i="3" s="1"/>
  <c r="Q138" i="1"/>
  <c r="U163" i="3" s="1"/>
  <c r="Q139" i="1"/>
  <c r="U164" i="3" s="1"/>
  <c r="P143" i="1"/>
  <c r="Q152" i="1"/>
  <c r="U177" i="3" s="1"/>
  <c r="Q153" i="1"/>
  <c r="U178" i="3" s="1"/>
  <c r="Q158" i="1"/>
  <c r="U183" i="3" s="1"/>
  <c r="P161" i="1"/>
  <c r="Q162" i="1"/>
  <c r="U187" i="3" s="1"/>
  <c r="Q163" i="1"/>
  <c r="U188" i="3" s="1"/>
  <c r="Q168" i="1"/>
  <c r="U193" i="3" s="1"/>
  <c r="Q172" i="1"/>
  <c r="U197" i="3" s="1"/>
  <c r="Q181" i="1"/>
  <c r="U206" i="3" s="1"/>
  <c r="Q186" i="1"/>
  <c r="U211" i="3" s="1"/>
  <c r="Q190" i="1"/>
  <c r="U215" i="3" s="1"/>
  <c r="P192" i="1"/>
  <c r="N217" i="3" s="1"/>
  <c r="Q195" i="1"/>
  <c r="U220" i="3" s="1"/>
  <c r="P199" i="1"/>
  <c r="N224" i="3" s="1"/>
  <c r="P200" i="1"/>
  <c r="Q203" i="1"/>
  <c r="U228" i="3" s="1"/>
  <c r="Q205" i="1"/>
  <c r="U230" i="3" s="1"/>
  <c r="Q210" i="1"/>
  <c r="U235" i="3" s="1"/>
  <c r="P214" i="1"/>
  <c r="N239" i="3" s="1"/>
  <c r="P218" i="1"/>
  <c r="N243" i="3" s="1"/>
  <c r="Q220" i="1"/>
  <c r="U245" i="3" s="1"/>
  <c r="Q222" i="1"/>
  <c r="U247" i="3" s="1"/>
  <c r="Q228" i="1"/>
  <c r="U253" i="3" s="1"/>
  <c r="Q232" i="1"/>
  <c r="U257" i="3" s="1"/>
  <c r="Q233" i="1"/>
  <c r="U258" i="3" s="1"/>
  <c r="Q237" i="1"/>
  <c r="U262" i="3" s="1"/>
  <c r="Q239" i="1"/>
  <c r="U264" i="3" s="1"/>
  <c r="P242" i="1"/>
  <c r="Q247" i="1"/>
  <c r="U272" i="3" s="1"/>
  <c r="Q250" i="1"/>
  <c r="U275" i="3" s="1"/>
  <c r="Q251" i="1"/>
  <c r="U276" i="3" s="1"/>
  <c r="Q252" i="1"/>
  <c r="U277" i="3" s="1"/>
  <c r="P255" i="1"/>
  <c r="P256" i="1"/>
  <c r="Q259" i="1"/>
  <c r="U284" i="3" s="1"/>
  <c r="Q264" i="1"/>
  <c r="U289" i="3" s="1"/>
  <c r="Q273" i="1"/>
  <c r="U298" i="3" s="1"/>
  <c r="Q275" i="1"/>
  <c r="U300" i="3" s="1"/>
  <c r="Q276" i="1"/>
  <c r="U301" i="3" s="1"/>
  <c r="Q279" i="1"/>
  <c r="U304" i="3" s="1"/>
  <c r="Q280" i="1"/>
  <c r="U305" i="3" s="1"/>
  <c r="P34" i="1"/>
  <c r="P44" i="1"/>
  <c r="P61" i="1"/>
  <c r="N86" i="3" s="1"/>
  <c r="P77" i="1"/>
  <c r="N102" i="3" s="1"/>
  <c r="P86" i="1"/>
  <c r="N111" i="3" s="1"/>
  <c r="P90" i="1"/>
  <c r="N115" i="3" s="1"/>
  <c r="P105" i="1"/>
  <c r="P145" i="1"/>
  <c r="N170" i="3" s="1"/>
  <c r="P147" i="1"/>
  <c r="P151" i="1"/>
  <c r="N176" i="3" s="1"/>
  <c r="P174" i="1"/>
  <c r="N199" i="3" s="1"/>
  <c r="P221" i="1"/>
  <c r="P231" i="1"/>
  <c r="N256" i="3" s="1"/>
  <c r="P245" i="1"/>
  <c r="P263" i="1"/>
  <c r="P271" i="1"/>
  <c r="N296" i="3" s="1"/>
  <c r="P273" i="1"/>
  <c r="P31" i="3"/>
  <c r="AB31" i="3" s="1"/>
  <c r="P7" i="1"/>
  <c r="S8" i="1"/>
  <c r="Q33" i="3" s="1"/>
  <c r="AC33" i="3" s="1"/>
  <c r="P9" i="1"/>
  <c r="N34" i="3" s="1"/>
  <c r="S22" i="1"/>
  <c r="Q47" i="3" s="1"/>
  <c r="AC47" i="3" s="1"/>
  <c r="P23" i="1"/>
  <c r="P52" i="3"/>
  <c r="AB52" i="3" s="1"/>
  <c r="S36" i="1"/>
  <c r="Q61" i="3" s="1"/>
  <c r="AC61" i="3" s="1"/>
  <c r="S37" i="1"/>
  <c r="P66" i="3"/>
  <c r="AB66" i="3" s="1"/>
  <c r="S42" i="1"/>
  <c r="Q67" i="3" s="1"/>
  <c r="P72" i="3"/>
  <c r="AB72" i="3" s="1"/>
  <c r="P48" i="1"/>
  <c r="S50" i="1"/>
  <c r="Q75" i="3" s="1"/>
  <c r="AC75" i="3" s="1"/>
  <c r="P76" i="3"/>
  <c r="AB76" i="3" s="1"/>
  <c r="P62" i="1"/>
  <c r="N87" i="3" s="1"/>
  <c r="S65" i="1"/>
  <c r="Q90" i="3" s="1"/>
  <c r="AC90" i="3" s="1"/>
  <c r="P76" i="1"/>
  <c r="N101" i="3" s="1"/>
  <c r="S92" i="1"/>
  <c r="Q117" i="3" s="1"/>
  <c r="AC117" i="3" s="1"/>
  <c r="S93" i="1"/>
  <c r="Q118" i="3" s="1"/>
  <c r="AC118" i="3" s="1"/>
  <c r="S97" i="1"/>
  <c r="Q122" i="3" s="1"/>
  <c r="AC122" i="3" s="1"/>
  <c r="S98" i="1"/>
  <c r="Q123" i="3" s="1"/>
  <c r="AC123" i="3" s="1"/>
  <c r="S101" i="1"/>
  <c r="Q126" i="3" s="1"/>
  <c r="AC126" i="3" s="1"/>
  <c r="S103" i="1"/>
  <c r="Q128" i="3" s="1"/>
  <c r="AC128" i="3" s="1"/>
  <c r="P104" i="1"/>
  <c r="N129" i="3" s="1"/>
  <c r="S121" i="1"/>
  <c r="Q146" i="3" s="1"/>
  <c r="AC146" i="3" s="1"/>
  <c r="S127" i="1"/>
  <c r="Q152" i="3" s="1"/>
  <c r="AC152" i="3" s="1"/>
  <c r="P135" i="1"/>
  <c r="N160" i="3" s="1"/>
  <c r="S139" i="1"/>
  <c r="Q164" i="3" s="1"/>
  <c r="AC164" i="3" s="1"/>
  <c r="P144" i="1"/>
  <c r="N169" i="3" s="1"/>
  <c r="S145" i="1"/>
  <c r="Q170" i="3" s="1"/>
  <c r="AC170" i="3" s="1"/>
  <c r="S148" i="1"/>
  <c r="Q173" i="3" s="1"/>
  <c r="AC173" i="3" s="1"/>
  <c r="S158" i="1"/>
  <c r="Q183" i="3" s="1"/>
  <c r="AC183" i="3" s="1"/>
  <c r="S161" i="1"/>
  <c r="Q186" i="3" s="1"/>
  <c r="AC186" i="3" s="1"/>
  <c r="S163" i="1"/>
  <c r="Q188" i="3" s="1"/>
  <c r="AC188" i="3" s="1"/>
  <c r="S166" i="1"/>
  <c r="Q191" i="3" s="1"/>
  <c r="AC191" i="3" s="1"/>
  <c r="S171" i="1"/>
  <c r="Q196" i="3" s="1"/>
  <c r="AC196" i="3" s="1"/>
  <c r="S175" i="1"/>
  <c r="Q200" i="3" s="1"/>
  <c r="AC200" i="3" s="1"/>
  <c r="S187" i="1"/>
  <c r="Q212" i="3" s="1"/>
  <c r="AC212" i="3" s="1"/>
  <c r="S188" i="1"/>
  <c r="Q213" i="3" s="1"/>
  <c r="AC213" i="3" s="1"/>
  <c r="S189" i="1"/>
  <c r="Q214" i="3" s="1"/>
  <c r="AC214" i="3" s="1"/>
  <c r="S191" i="1"/>
  <c r="Q216" i="3" s="1"/>
  <c r="AC216" i="3" s="1"/>
  <c r="S194" i="1"/>
  <c r="Q219" i="3" s="1"/>
  <c r="AC219" i="3" s="1"/>
  <c r="S196" i="1"/>
  <c r="Q221" i="3" s="1"/>
  <c r="AC221" i="3" s="1"/>
  <c r="S201" i="1"/>
  <c r="Q226" i="3" s="1"/>
  <c r="AC226" i="3" s="1"/>
  <c r="P202" i="1"/>
  <c r="N227" i="3" s="1"/>
  <c r="S203" i="1"/>
  <c r="Q228" i="3" s="1"/>
  <c r="AC228" i="3" s="1"/>
  <c r="S205" i="1"/>
  <c r="Q230" i="3" s="1"/>
  <c r="AC230" i="3" s="1"/>
  <c r="S209" i="1"/>
  <c r="Q234" i="3" s="1"/>
  <c r="AC234" i="3" s="1"/>
  <c r="S215" i="1"/>
  <c r="Q240" i="3" s="1"/>
  <c r="AC240" i="3" s="1"/>
  <c r="P216" i="1"/>
  <c r="N241" i="3" s="1"/>
  <c r="S217" i="1"/>
  <c r="Q242" i="3" s="1"/>
  <c r="AC242" i="3" s="1"/>
  <c r="S219" i="1"/>
  <c r="Q244" i="3" s="1"/>
  <c r="AC244" i="3" s="1"/>
  <c r="S222" i="1"/>
  <c r="Q247" i="3" s="1"/>
  <c r="AC247" i="3" s="1"/>
  <c r="S224" i="1"/>
  <c r="Q249" i="3" s="1"/>
  <c r="AC249" i="3" s="1"/>
  <c r="S225" i="1"/>
  <c r="Q250" i="3" s="1"/>
  <c r="AC250" i="3" s="1"/>
  <c r="S228" i="1"/>
  <c r="Q253" i="3" s="1"/>
  <c r="AC253" i="3" s="1"/>
  <c r="S233" i="1"/>
  <c r="Q258" i="3" s="1"/>
  <c r="AC258" i="3" s="1"/>
  <c r="S242" i="1"/>
  <c r="Q267" i="3" s="1"/>
  <c r="AC267" i="3" s="1"/>
  <c r="S243" i="1"/>
  <c r="Q268" i="3" s="1"/>
  <c r="AC268" i="3" s="1"/>
  <c r="S245" i="1"/>
  <c r="Q270" i="3" s="1"/>
  <c r="AC270" i="3" s="1"/>
  <c r="S246" i="1"/>
  <c r="Q271" i="3" s="1"/>
  <c r="AC271" i="3" s="1"/>
  <c r="S258" i="1"/>
  <c r="Q283" i="3" s="1"/>
  <c r="AC283" i="3" s="1"/>
  <c r="S260" i="1"/>
  <c r="Q285" i="3" s="1"/>
  <c r="AC285" i="3" s="1"/>
  <c r="S261" i="1"/>
  <c r="Q286" i="3" s="1"/>
  <c r="AC286" i="3" s="1"/>
  <c r="S266" i="1"/>
  <c r="Q291" i="3" s="1"/>
  <c r="AC291" i="3" s="1"/>
  <c r="S267" i="1"/>
  <c r="Q292" i="3" s="1"/>
  <c r="AC292" i="3" s="1"/>
  <c r="S269" i="1"/>
  <c r="Q294" i="3" s="1"/>
  <c r="AC294" i="3" s="1"/>
  <c r="S270" i="1"/>
  <c r="Q295" i="3" s="1"/>
  <c r="AC295" i="3" s="1"/>
  <c r="S278" i="1"/>
  <c r="Q303" i="3" s="1"/>
  <c r="AC303" i="3" s="1"/>
  <c r="S281" i="1"/>
  <c r="Q306" i="3" s="1"/>
  <c r="AC306" i="3" s="1"/>
  <c r="J33" i="3"/>
  <c r="J39" i="3"/>
  <c r="J15" i="1"/>
  <c r="K40" i="3" s="1"/>
  <c r="H17" i="1"/>
  <c r="J20" i="1"/>
  <c r="K45" i="3" s="1"/>
  <c r="J50" i="3"/>
  <c r="J51" i="3"/>
  <c r="J56" i="3"/>
  <c r="H34" i="1"/>
  <c r="J61" i="3"/>
  <c r="J62" i="3"/>
  <c r="J64" i="3"/>
  <c r="J65" i="3"/>
  <c r="J41" i="1"/>
  <c r="K66" i="3" s="1"/>
  <c r="J68" i="3"/>
  <c r="J46" i="1"/>
  <c r="K71" i="3" s="1"/>
  <c r="J51" i="1"/>
  <c r="K76" i="3" s="1"/>
  <c r="H63" i="1"/>
  <c r="F88" i="3" s="1"/>
  <c r="H67" i="1"/>
  <c r="F92" i="3" s="1"/>
  <c r="J83" i="1"/>
  <c r="K108" i="3" s="1"/>
  <c r="H88" i="1"/>
  <c r="F113" i="3" s="1"/>
  <c r="J91" i="1"/>
  <c r="K116" i="3" s="1"/>
  <c r="H101" i="1"/>
  <c r="F126" i="3" s="1"/>
  <c r="J104" i="1"/>
  <c r="K129" i="3" s="1"/>
  <c r="H108" i="1"/>
  <c r="H137" i="1"/>
  <c r="J138" i="1"/>
  <c r="K163" i="3" s="1"/>
  <c r="H143" i="1"/>
  <c r="F168" i="3" s="1"/>
  <c r="J149" i="1"/>
  <c r="K174" i="3" s="1"/>
  <c r="J151" i="1"/>
  <c r="K176" i="3" s="1"/>
  <c r="J152" i="1"/>
  <c r="K177" i="3" s="1"/>
  <c r="J157" i="1"/>
  <c r="K182" i="3" s="1"/>
  <c r="J160" i="1"/>
  <c r="K185" i="3" s="1"/>
  <c r="H164" i="1"/>
  <c r="F189" i="3" s="1"/>
  <c r="J167" i="1"/>
  <c r="K192" i="3" s="1"/>
  <c r="H171" i="1"/>
  <c r="F196" i="3" s="1"/>
  <c r="H175" i="1"/>
  <c r="F200" i="3" s="1"/>
  <c r="J180" i="1"/>
  <c r="K205" i="3" s="1"/>
  <c r="J183" i="1"/>
  <c r="K208" i="3" s="1"/>
  <c r="J193" i="1"/>
  <c r="K218" i="3" s="1"/>
  <c r="H194" i="1"/>
  <c r="J195" i="1"/>
  <c r="K220" i="3" s="1"/>
  <c r="J197" i="1"/>
  <c r="K222" i="3" s="1"/>
  <c r="J207" i="1"/>
  <c r="K232" i="3" s="1"/>
  <c r="J209" i="1"/>
  <c r="K234" i="3" s="1"/>
  <c r="J211" i="1"/>
  <c r="K236" i="3" s="1"/>
  <c r="J213" i="1"/>
  <c r="K238" i="3" s="1"/>
  <c r="H214" i="1"/>
  <c r="F239" i="3" s="1"/>
  <c r="J218" i="1"/>
  <c r="K243" i="3" s="1"/>
  <c r="H221" i="1"/>
  <c r="H222" i="1"/>
  <c r="F247" i="3" s="1"/>
  <c r="H226" i="1"/>
  <c r="F251" i="3" s="1"/>
  <c r="H227" i="1"/>
  <c r="J230" i="1"/>
  <c r="K255" i="3" s="1"/>
  <c r="H231" i="1"/>
  <c r="F256" i="3" s="1"/>
  <c r="J233" i="1"/>
  <c r="K258" i="3" s="1"/>
  <c r="H241" i="1"/>
  <c r="H242" i="1"/>
  <c r="J249" i="1"/>
  <c r="K274" i="3" s="1"/>
  <c r="J262" i="1"/>
  <c r="K287" i="3" s="1"/>
  <c r="J264" i="1"/>
  <c r="K289" i="3" s="1"/>
  <c r="J273" i="1"/>
  <c r="K298" i="3" s="1"/>
  <c r="J275" i="1"/>
  <c r="K300" i="3" s="1"/>
  <c r="J276" i="1"/>
  <c r="K301" i="3" s="1"/>
  <c r="J280" i="1"/>
  <c r="K305" i="3" s="1"/>
  <c r="J283" i="1"/>
  <c r="K308" i="3" s="1"/>
  <c r="H2" i="1"/>
  <c r="J11" i="1"/>
  <c r="K36" i="3" s="1"/>
  <c r="J24" i="1"/>
  <c r="K49" i="3" s="1"/>
  <c r="I142" i="1"/>
  <c r="M167" i="3" s="1"/>
  <c r="J142" i="1"/>
  <c r="K167" i="3" s="1"/>
  <c r="K142" i="1"/>
  <c r="I167" i="3" s="1"/>
  <c r="P142" i="1"/>
  <c r="N167" i="3" s="1"/>
  <c r="Q142" i="1"/>
  <c r="U167" i="3" s="1"/>
  <c r="S142" i="1"/>
  <c r="Q167" i="3" s="1"/>
  <c r="AC167" i="3" s="1"/>
  <c r="Z142" i="1"/>
  <c r="AA167" i="3" s="1"/>
  <c r="AB142" i="1"/>
  <c r="W167" i="3" s="1"/>
  <c r="AG142" i="1"/>
  <c r="AE167" i="3" s="1"/>
  <c r="I143" i="1"/>
  <c r="M168" i="3" s="1"/>
  <c r="K143" i="1"/>
  <c r="I168" i="3" s="1"/>
  <c r="Q143" i="1"/>
  <c r="U168" i="3" s="1"/>
  <c r="S143" i="1"/>
  <c r="Q168" i="3" s="1"/>
  <c r="AC168" i="3" s="1"/>
  <c r="Z143" i="1"/>
  <c r="AA168" i="3" s="1"/>
  <c r="AB143" i="1"/>
  <c r="W168" i="3" s="1"/>
  <c r="AG143" i="1"/>
  <c r="AE168" i="3" s="1"/>
  <c r="I144" i="1"/>
  <c r="M169" i="3" s="1"/>
  <c r="J144" i="1"/>
  <c r="K169" i="3" s="1"/>
  <c r="K144" i="1"/>
  <c r="I169" i="3" s="1"/>
  <c r="S144" i="1"/>
  <c r="Q169" i="3" s="1"/>
  <c r="AC169" i="3" s="1"/>
  <c r="Z144" i="1"/>
  <c r="AA169" i="3" s="1"/>
  <c r="AB144" i="1"/>
  <c r="W169" i="3" s="1"/>
  <c r="H145" i="1"/>
  <c r="I145" i="1"/>
  <c r="M170" i="3" s="1"/>
  <c r="K145" i="1"/>
  <c r="I170" i="3" s="1"/>
  <c r="Q145" i="1"/>
  <c r="U170" i="3" s="1"/>
  <c r="AB145" i="1"/>
  <c r="W170" i="3" s="1"/>
  <c r="AG145" i="1"/>
  <c r="AE170" i="3" s="1"/>
  <c r="I146" i="1"/>
  <c r="M171" i="3" s="1"/>
  <c r="J146" i="1"/>
  <c r="K171" i="3" s="1"/>
  <c r="K146" i="1"/>
  <c r="I171" i="3" s="1"/>
  <c r="P146" i="1"/>
  <c r="N171" i="3" s="1"/>
  <c r="Q146" i="1"/>
  <c r="U171" i="3" s="1"/>
  <c r="Z146" i="1"/>
  <c r="AA171" i="3" s="1"/>
  <c r="AB146" i="1"/>
  <c r="W171" i="3" s="1"/>
  <c r="H147" i="1"/>
  <c r="F172" i="3" s="1"/>
  <c r="I147" i="1"/>
  <c r="M172" i="3" s="1"/>
  <c r="K147" i="1"/>
  <c r="I172" i="3" s="1"/>
  <c r="Q147" i="1"/>
  <c r="U172" i="3" s="1"/>
  <c r="S147" i="1"/>
  <c r="Q172" i="3" s="1"/>
  <c r="AC172" i="3" s="1"/>
  <c r="AB147" i="1"/>
  <c r="W172" i="3" s="1"/>
  <c r="AG147" i="1"/>
  <c r="AE172" i="3" s="1"/>
  <c r="I148" i="1"/>
  <c r="M173" i="3" s="1"/>
  <c r="Z148" i="1"/>
  <c r="AA173" i="3" s="1"/>
  <c r="AB148" i="1"/>
  <c r="W173" i="3" s="1"/>
  <c r="I149" i="1"/>
  <c r="M174" i="3" s="1"/>
  <c r="Q149" i="1"/>
  <c r="U174" i="3" s="1"/>
  <c r="AB149" i="1"/>
  <c r="W174" i="3" s="1"/>
  <c r="I150" i="1"/>
  <c r="M175" i="3" s="1"/>
  <c r="J150" i="1"/>
  <c r="K175" i="3" s="1"/>
  <c r="K150" i="1"/>
  <c r="I175" i="3" s="1"/>
  <c r="S150" i="1"/>
  <c r="Q175" i="3" s="1"/>
  <c r="AC175" i="3" s="1"/>
  <c r="AB150" i="1"/>
  <c r="W175" i="3" s="1"/>
  <c r="AG150" i="1"/>
  <c r="AE175" i="3" s="1"/>
  <c r="I151" i="1"/>
  <c r="M176" i="3" s="1"/>
  <c r="K151" i="1"/>
  <c r="I176" i="3" s="1"/>
  <c r="Q151" i="1"/>
  <c r="U176" i="3" s="1"/>
  <c r="S151" i="1"/>
  <c r="Q176" i="3" s="1"/>
  <c r="AC176" i="3" s="1"/>
  <c r="AB151" i="1"/>
  <c r="W176" i="3" s="1"/>
  <c r="AG151" i="1"/>
  <c r="AE176" i="3" s="1"/>
  <c r="I152" i="1"/>
  <c r="M177" i="3" s="1"/>
  <c r="K152" i="1"/>
  <c r="I177" i="3" s="1"/>
  <c r="S152" i="1"/>
  <c r="Q177" i="3" s="1"/>
  <c r="AC177" i="3" s="1"/>
  <c r="AB152" i="1"/>
  <c r="W177" i="3" s="1"/>
  <c r="AG152" i="1"/>
  <c r="AE177" i="3" s="1"/>
  <c r="I153" i="1"/>
  <c r="M178" i="3" s="1"/>
  <c r="S153" i="1"/>
  <c r="Q178" i="3" s="1"/>
  <c r="AC178" i="3" s="1"/>
  <c r="AB153" i="1"/>
  <c r="W178" i="3" s="1"/>
  <c r="I154" i="1"/>
  <c r="M179" i="3" s="1"/>
  <c r="Q154" i="1"/>
  <c r="U179" i="3" s="1"/>
  <c r="S154" i="1"/>
  <c r="Q179" i="3" s="1"/>
  <c r="AC179" i="3" s="1"/>
  <c r="AB154" i="1"/>
  <c r="W179" i="3" s="1"/>
  <c r="I155" i="1"/>
  <c r="M180" i="3" s="1"/>
  <c r="P155" i="1"/>
  <c r="N180" i="3" s="1"/>
  <c r="Q155" i="1"/>
  <c r="U180" i="3" s="1"/>
  <c r="S155" i="1"/>
  <c r="Q180" i="3" s="1"/>
  <c r="AC180" i="3" s="1"/>
  <c r="Z155" i="1"/>
  <c r="AA180" i="3" s="1"/>
  <c r="AB155" i="1"/>
  <c r="W180" i="3" s="1"/>
  <c r="AG155" i="1"/>
  <c r="AE180" i="3" s="1"/>
  <c r="I156" i="1"/>
  <c r="M181" i="3" s="1"/>
  <c r="J156" i="1"/>
  <c r="K181" i="3" s="1"/>
  <c r="K156" i="1"/>
  <c r="I181" i="3" s="1"/>
  <c r="P156" i="1"/>
  <c r="N181" i="3" s="1"/>
  <c r="Q156" i="1"/>
  <c r="U181" i="3" s="1"/>
  <c r="S156" i="1"/>
  <c r="Q181" i="3" s="1"/>
  <c r="AC181" i="3" s="1"/>
  <c r="Z156" i="1"/>
  <c r="AA181" i="3" s="1"/>
  <c r="AB156" i="1"/>
  <c r="W181" i="3" s="1"/>
  <c r="AG156" i="1"/>
  <c r="AE181" i="3" s="1"/>
  <c r="I157" i="1"/>
  <c r="M182" i="3" s="1"/>
  <c r="K157" i="1"/>
  <c r="I182" i="3" s="1"/>
  <c r="P157" i="1"/>
  <c r="N182" i="3" s="1"/>
  <c r="Q157" i="1"/>
  <c r="U182" i="3" s="1"/>
  <c r="S157" i="1"/>
  <c r="Q182" i="3" s="1"/>
  <c r="AC182" i="3" s="1"/>
  <c r="AB157" i="1"/>
  <c r="W182" i="3" s="1"/>
  <c r="H158" i="1"/>
  <c r="I158" i="1"/>
  <c r="M183" i="3" s="1"/>
  <c r="K158" i="1"/>
  <c r="I183" i="3" s="1"/>
  <c r="AB158" i="1"/>
  <c r="W183" i="3" s="1"/>
  <c r="H159" i="1"/>
  <c r="I159" i="1"/>
  <c r="M184" i="3" s="1"/>
  <c r="K159" i="1"/>
  <c r="I184" i="3" s="1"/>
  <c r="Q159" i="1"/>
  <c r="U184" i="3" s="1"/>
  <c r="S159" i="1"/>
  <c r="Q184" i="3" s="1"/>
  <c r="AC184" i="3" s="1"/>
  <c r="AB159" i="1"/>
  <c r="W184" i="3" s="1"/>
  <c r="H160" i="1"/>
  <c r="F185" i="3" s="1"/>
  <c r="I160" i="1"/>
  <c r="M185" i="3" s="1"/>
  <c r="P160" i="1"/>
  <c r="N185" i="3" s="1"/>
  <c r="Q160" i="1"/>
  <c r="U185" i="3" s="1"/>
  <c r="AB160" i="1"/>
  <c r="W185" i="3" s="1"/>
  <c r="AG160" i="1"/>
  <c r="AE185" i="3" s="1"/>
  <c r="I161" i="1"/>
  <c r="M186" i="3" s="1"/>
  <c r="J161" i="1"/>
  <c r="K186" i="3" s="1"/>
  <c r="K161" i="1"/>
  <c r="I186" i="3" s="1"/>
  <c r="Q161" i="1"/>
  <c r="U186" i="3" s="1"/>
  <c r="AB161" i="1"/>
  <c r="W186" i="3" s="1"/>
  <c r="I162" i="1"/>
  <c r="M187" i="3" s="1"/>
  <c r="J162" i="1"/>
  <c r="K187" i="3" s="1"/>
  <c r="S162" i="1"/>
  <c r="Q187" i="3" s="1"/>
  <c r="AC187" i="3" s="1"/>
  <c r="AB162" i="1"/>
  <c r="W187" i="3" s="1"/>
  <c r="I163" i="1"/>
  <c r="M188" i="3" s="1"/>
  <c r="AB163" i="1"/>
  <c r="W188" i="3" s="1"/>
  <c r="I164" i="1"/>
  <c r="M189" i="3" s="1"/>
  <c r="Q164" i="1"/>
  <c r="U189" i="3" s="1"/>
  <c r="S164" i="1"/>
  <c r="Q189" i="3" s="1"/>
  <c r="AC189" i="3" s="1"/>
  <c r="AB164" i="1"/>
  <c r="W189" i="3" s="1"/>
  <c r="I165" i="1"/>
  <c r="M190" i="3" s="1"/>
  <c r="J165" i="1"/>
  <c r="K190" i="3" s="1"/>
  <c r="K165" i="1"/>
  <c r="I190" i="3" s="1"/>
  <c r="Q165" i="1"/>
  <c r="U190" i="3" s="1"/>
  <c r="S165" i="1"/>
  <c r="Q190" i="3" s="1"/>
  <c r="AC190" i="3" s="1"/>
  <c r="AB165" i="1"/>
  <c r="W190" i="3" s="1"/>
  <c r="AG165" i="1"/>
  <c r="AE190" i="3" s="1"/>
  <c r="I166" i="1"/>
  <c r="M191" i="3" s="1"/>
  <c r="Q166" i="1"/>
  <c r="U191" i="3" s="1"/>
  <c r="AB166" i="1"/>
  <c r="W191" i="3" s="1"/>
  <c r="AG166" i="1"/>
  <c r="AE191" i="3" s="1"/>
  <c r="I167" i="1"/>
  <c r="M192" i="3" s="1"/>
  <c r="Q167" i="1"/>
  <c r="U192" i="3" s="1"/>
  <c r="AB167" i="1"/>
  <c r="W192" i="3" s="1"/>
  <c r="I168" i="1"/>
  <c r="M193" i="3" s="1"/>
  <c r="AB168" i="1"/>
  <c r="W193" i="3" s="1"/>
  <c r="I169" i="1"/>
  <c r="M194" i="3" s="1"/>
  <c r="Q169" i="1"/>
  <c r="U194" i="3" s="1"/>
  <c r="S169" i="1"/>
  <c r="Q194" i="3" s="1"/>
  <c r="AC194" i="3" s="1"/>
  <c r="AB169" i="1"/>
  <c r="W194" i="3" s="1"/>
  <c r="AG169" i="1"/>
  <c r="AE194" i="3" s="1"/>
  <c r="H170" i="1"/>
  <c r="F195" i="3" s="1"/>
  <c r="I170" i="1"/>
  <c r="M195" i="3" s="1"/>
  <c r="J170" i="1"/>
  <c r="K195" i="3" s="1"/>
  <c r="K170" i="1"/>
  <c r="I195" i="3" s="1"/>
  <c r="P170" i="1"/>
  <c r="N195" i="3" s="1"/>
  <c r="Q170" i="1"/>
  <c r="U195" i="3" s="1"/>
  <c r="S170" i="1"/>
  <c r="Q195" i="3" s="1"/>
  <c r="AC195" i="3" s="1"/>
  <c r="Z170" i="1"/>
  <c r="AA195" i="3" s="1"/>
  <c r="AB170" i="1"/>
  <c r="W195" i="3" s="1"/>
  <c r="AG170" i="1"/>
  <c r="AE195" i="3" s="1"/>
  <c r="I171" i="1"/>
  <c r="M196" i="3" s="1"/>
  <c r="K171" i="1"/>
  <c r="I196" i="3" s="1"/>
  <c r="Q171" i="1"/>
  <c r="U196" i="3" s="1"/>
  <c r="Z171" i="1"/>
  <c r="AA196" i="3" s="1"/>
  <c r="AB171" i="1"/>
  <c r="W196" i="3" s="1"/>
  <c r="AG171" i="1"/>
  <c r="AE196" i="3" s="1"/>
  <c r="I172" i="1"/>
  <c r="M197" i="3" s="1"/>
  <c r="J172" i="1"/>
  <c r="K197" i="3" s="1"/>
  <c r="K172" i="1"/>
  <c r="I197" i="3" s="1"/>
  <c r="P172" i="1"/>
  <c r="N197" i="3" s="1"/>
  <c r="S172" i="1"/>
  <c r="Q197" i="3" s="1"/>
  <c r="AC197" i="3" s="1"/>
  <c r="Z172" i="1"/>
  <c r="AA197" i="3" s="1"/>
  <c r="AB172" i="1"/>
  <c r="W197" i="3" s="1"/>
  <c r="H173" i="1"/>
  <c r="F198" i="3" s="1"/>
  <c r="I173" i="1"/>
  <c r="M198" i="3" s="1"/>
  <c r="K173" i="1"/>
  <c r="I198" i="3" s="1"/>
  <c r="Q173" i="1"/>
  <c r="U198" i="3" s="1"/>
  <c r="S173" i="1"/>
  <c r="Q198" i="3" s="1"/>
  <c r="AC198" i="3" s="1"/>
  <c r="AB173" i="1"/>
  <c r="W198" i="3" s="1"/>
  <c r="H174" i="1"/>
  <c r="I174" i="1"/>
  <c r="M199" i="3" s="1"/>
  <c r="Q174" i="1"/>
  <c r="U199" i="3" s="1"/>
  <c r="S174" i="1"/>
  <c r="Q199" i="3" s="1"/>
  <c r="AC199" i="3" s="1"/>
  <c r="AB174" i="1"/>
  <c r="W199" i="3" s="1"/>
  <c r="AG174" i="1"/>
  <c r="AE199" i="3" s="1"/>
  <c r="I175" i="1"/>
  <c r="M200" i="3" s="1"/>
  <c r="J175" i="1"/>
  <c r="K200" i="3" s="1"/>
  <c r="K175" i="1"/>
  <c r="I200" i="3" s="1"/>
  <c r="P175" i="1"/>
  <c r="N200" i="3" s="1"/>
  <c r="Q175" i="1"/>
  <c r="U200" i="3" s="1"/>
  <c r="AB175" i="1"/>
  <c r="W200" i="3" s="1"/>
  <c r="AG175" i="1"/>
  <c r="AE200" i="3" s="1"/>
  <c r="I176" i="1"/>
  <c r="M201" i="3" s="1"/>
  <c r="Z176" i="1"/>
  <c r="AA201" i="3" s="1"/>
  <c r="AB176" i="1"/>
  <c r="W201" i="3" s="1"/>
  <c r="I177" i="1"/>
  <c r="M202" i="3" s="1"/>
  <c r="J177" i="1"/>
  <c r="K202" i="3" s="1"/>
  <c r="Q177" i="1"/>
  <c r="U202" i="3" s="1"/>
  <c r="S177" i="1"/>
  <c r="Q202" i="3" s="1"/>
  <c r="AC202" i="3" s="1"/>
  <c r="AB177" i="1"/>
  <c r="W202" i="3" s="1"/>
  <c r="AG177" i="1"/>
  <c r="AE202" i="3" s="1"/>
  <c r="I178" i="1"/>
  <c r="M203" i="3" s="1"/>
  <c r="S178" i="1"/>
  <c r="Q203" i="3" s="1"/>
  <c r="AC203" i="3" s="1"/>
  <c r="AB178" i="1"/>
  <c r="W203" i="3" s="1"/>
  <c r="AG178" i="1"/>
  <c r="AE203" i="3" s="1"/>
  <c r="I179" i="1"/>
  <c r="M204" i="3" s="1"/>
  <c r="P179" i="1"/>
  <c r="N204" i="3" s="1"/>
  <c r="Q179" i="1"/>
  <c r="U204" i="3" s="1"/>
  <c r="S179" i="1"/>
  <c r="Q204" i="3" s="1"/>
  <c r="AC204" i="3" s="1"/>
  <c r="AB179" i="1"/>
  <c r="W204" i="3" s="1"/>
  <c r="AG179" i="1"/>
  <c r="AE204" i="3" s="1"/>
  <c r="I180" i="1"/>
  <c r="M205" i="3" s="1"/>
  <c r="K180" i="1"/>
  <c r="I205" i="3" s="1"/>
  <c r="Q180" i="1"/>
  <c r="U205" i="3" s="1"/>
  <c r="S180" i="1"/>
  <c r="Q205" i="3" s="1"/>
  <c r="AC205" i="3" s="1"/>
  <c r="AB180" i="1"/>
  <c r="W205" i="3" s="1"/>
  <c r="AG180" i="1"/>
  <c r="AE205" i="3" s="1"/>
  <c r="I181" i="1"/>
  <c r="M206" i="3" s="1"/>
  <c r="S181" i="1"/>
  <c r="Q206" i="3" s="1"/>
  <c r="AC206" i="3" s="1"/>
  <c r="AB181" i="1"/>
  <c r="W206" i="3" s="1"/>
  <c r="I182" i="1"/>
  <c r="M207" i="3" s="1"/>
  <c r="Q182" i="1"/>
  <c r="U207" i="3" s="1"/>
  <c r="AB182" i="1"/>
  <c r="W207" i="3" s="1"/>
  <c r="I183" i="1"/>
  <c r="M208" i="3" s="1"/>
  <c r="Q183" i="1"/>
  <c r="U208" i="3" s="1"/>
  <c r="S183" i="1"/>
  <c r="Q208" i="3" s="1"/>
  <c r="AC208" i="3" s="1"/>
  <c r="Z183" i="1"/>
  <c r="AA208" i="3" s="1"/>
  <c r="AB183" i="1"/>
  <c r="W208" i="3" s="1"/>
  <c r="AG183" i="1"/>
  <c r="AE208" i="3" s="1"/>
  <c r="H184" i="1"/>
  <c r="I184" i="1"/>
  <c r="M209" i="3" s="1"/>
  <c r="K184" i="1"/>
  <c r="I209" i="3" s="1"/>
  <c r="Q184" i="1"/>
  <c r="U209" i="3" s="1"/>
  <c r="S184" i="1"/>
  <c r="Q209" i="3" s="1"/>
  <c r="AC209" i="3" s="1"/>
  <c r="Z184" i="1"/>
  <c r="AA209" i="3" s="1"/>
  <c r="AB184" i="1"/>
  <c r="W209" i="3" s="1"/>
  <c r="AG184" i="1"/>
  <c r="AE209" i="3" s="1"/>
  <c r="H185" i="1"/>
  <c r="F210" i="3" s="1"/>
  <c r="I185" i="1"/>
  <c r="M210" i="3" s="1"/>
  <c r="J185" i="1"/>
  <c r="K210" i="3" s="1"/>
  <c r="K185" i="1"/>
  <c r="I210" i="3" s="1"/>
  <c r="Q185" i="1"/>
  <c r="U210" i="3" s="1"/>
  <c r="S185" i="1"/>
  <c r="Q210" i="3" s="1"/>
  <c r="AC210" i="3" s="1"/>
  <c r="AB185" i="1"/>
  <c r="W210" i="3" s="1"/>
  <c r="H186" i="1"/>
  <c r="I186" i="1"/>
  <c r="M211" i="3" s="1"/>
  <c r="K186" i="1"/>
  <c r="I211" i="3" s="1"/>
  <c r="S186" i="1"/>
  <c r="Q211" i="3" s="1"/>
  <c r="AC211" i="3" s="1"/>
  <c r="Z186" i="1"/>
  <c r="AA211" i="3" s="1"/>
  <c r="AB186" i="1"/>
  <c r="W211" i="3" s="1"/>
  <c r="AG186" i="1"/>
  <c r="AE211" i="3" s="1"/>
  <c r="I187" i="1"/>
  <c r="M212" i="3" s="1"/>
  <c r="Q187" i="1"/>
  <c r="U212" i="3" s="1"/>
  <c r="AB187" i="1"/>
  <c r="W212" i="3" s="1"/>
  <c r="AG187" i="1"/>
  <c r="AE212" i="3" s="1"/>
  <c r="I188" i="1"/>
  <c r="M213" i="3" s="1"/>
  <c r="J188" i="1"/>
  <c r="K213" i="3" s="1"/>
  <c r="K188" i="1"/>
  <c r="I213" i="3" s="1"/>
  <c r="Q188" i="1"/>
  <c r="U213" i="3" s="1"/>
  <c r="Z188" i="1"/>
  <c r="AA213" i="3" s="1"/>
  <c r="AB188" i="1"/>
  <c r="W213" i="3" s="1"/>
  <c r="AG188" i="1"/>
  <c r="AE213" i="3" s="1"/>
  <c r="I189" i="1"/>
  <c r="M214" i="3" s="1"/>
  <c r="K189" i="1"/>
  <c r="I214" i="3" s="1"/>
  <c r="Q189" i="1"/>
  <c r="U214" i="3" s="1"/>
  <c r="AB189" i="1"/>
  <c r="W214" i="3" s="1"/>
  <c r="AG189" i="1"/>
  <c r="AE214" i="3" s="1"/>
  <c r="I190" i="1"/>
  <c r="M215" i="3" s="1"/>
  <c r="K190" i="1"/>
  <c r="I215" i="3" s="1"/>
  <c r="AB190" i="1"/>
  <c r="W215" i="3" s="1"/>
  <c r="I191" i="1"/>
  <c r="M216" i="3" s="1"/>
  <c r="Q191" i="1"/>
  <c r="U216" i="3" s="1"/>
  <c r="Z191" i="1"/>
  <c r="AA216" i="3" s="1"/>
  <c r="AB191" i="1"/>
  <c r="W216" i="3" s="1"/>
  <c r="I192" i="1"/>
  <c r="M217" i="3" s="1"/>
  <c r="K192" i="1"/>
  <c r="I217" i="3" s="1"/>
  <c r="S192" i="1"/>
  <c r="Q217" i="3" s="1"/>
  <c r="AC217" i="3" s="1"/>
  <c r="AB192" i="1"/>
  <c r="W217" i="3" s="1"/>
  <c r="AG192" i="1"/>
  <c r="AE217" i="3" s="1"/>
  <c r="I193" i="1"/>
  <c r="M218" i="3" s="1"/>
  <c r="Q193" i="1"/>
  <c r="U218" i="3" s="1"/>
  <c r="S193" i="1"/>
  <c r="Q218" i="3" s="1"/>
  <c r="AC218" i="3" s="1"/>
  <c r="AB193" i="1"/>
  <c r="W218" i="3" s="1"/>
  <c r="AG193" i="1"/>
  <c r="AE218" i="3" s="1"/>
  <c r="I194" i="1"/>
  <c r="M219" i="3" s="1"/>
  <c r="K194" i="1"/>
  <c r="I219" i="3" s="1"/>
  <c r="Q194" i="1"/>
  <c r="U219" i="3" s="1"/>
  <c r="AB194" i="1"/>
  <c r="W219" i="3" s="1"/>
  <c r="AG194" i="1"/>
  <c r="AE219" i="3" s="1"/>
  <c r="I195" i="1"/>
  <c r="M220" i="3" s="1"/>
  <c r="S195" i="1"/>
  <c r="Q220" i="3" s="1"/>
  <c r="AC220" i="3" s="1"/>
  <c r="AB195" i="1"/>
  <c r="W220" i="3" s="1"/>
  <c r="I196" i="1"/>
  <c r="M221" i="3" s="1"/>
  <c r="Q196" i="1"/>
  <c r="U221" i="3" s="1"/>
  <c r="AB196" i="1"/>
  <c r="W221" i="3" s="1"/>
  <c r="I197" i="1"/>
  <c r="M222" i="3" s="1"/>
  <c r="Q197" i="1"/>
  <c r="U222" i="3" s="1"/>
  <c r="S197" i="1"/>
  <c r="Q222" i="3" s="1"/>
  <c r="AC222" i="3" s="1"/>
  <c r="AB197" i="1"/>
  <c r="W222" i="3" s="1"/>
  <c r="AG197" i="1"/>
  <c r="AE222" i="3" s="1"/>
  <c r="H198" i="1"/>
  <c r="F223" i="3" s="1"/>
  <c r="I198" i="1"/>
  <c r="M223" i="3" s="1"/>
  <c r="K198" i="1"/>
  <c r="I223" i="3" s="1"/>
  <c r="P198" i="1"/>
  <c r="Q198" i="1"/>
  <c r="U223" i="3" s="1"/>
  <c r="S198" i="1"/>
  <c r="Q223" i="3" s="1"/>
  <c r="AC223" i="3" s="1"/>
  <c r="Z198" i="1"/>
  <c r="AA223" i="3" s="1"/>
  <c r="AB198" i="1"/>
  <c r="W223" i="3" s="1"/>
  <c r="AG198" i="1"/>
  <c r="AE223" i="3" s="1"/>
  <c r="H199" i="1"/>
  <c r="F224" i="3" s="1"/>
  <c r="I199" i="1"/>
  <c r="M224" i="3" s="1"/>
  <c r="K199" i="1"/>
  <c r="I224" i="3" s="1"/>
  <c r="S199" i="1"/>
  <c r="Q224" i="3" s="1"/>
  <c r="AC224" i="3" s="1"/>
  <c r="Z199" i="1"/>
  <c r="AA224" i="3" s="1"/>
  <c r="AB199" i="1"/>
  <c r="W224" i="3" s="1"/>
  <c r="AG199" i="1"/>
  <c r="AE224" i="3" s="1"/>
  <c r="H200" i="1"/>
  <c r="F225" i="3" s="1"/>
  <c r="I200" i="1"/>
  <c r="M225" i="3" s="1"/>
  <c r="J200" i="1"/>
  <c r="K225" i="3" s="1"/>
  <c r="K200" i="1"/>
  <c r="I225" i="3" s="1"/>
  <c r="S200" i="1"/>
  <c r="Q225" i="3" s="1"/>
  <c r="AC225" i="3" s="1"/>
  <c r="Z200" i="1"/>
  <c r="AA225" i="3" s="1"/>
  <c r="AB200" i="1"/>
  <c r="W225" i="3" s="1"/>
  <c r="H201" i="1"/>
  <c r="I201" i="1"/>
  <c r="M226" i="3" s="1"/>
  <c r="J201" i="1"/>
  <c r="K226" i="3" s="1"/>
  <c r="K201" i="1"/>
  <c r="I226" i="3" s="1"/>
  <c r="Q201" i="1"/>
  <c r="U226" i="3" s="1"/>
  <c r="AB201" i="1"/>
  <c r="W226" i="3" s="1"/>
  <c r="I202" i="1"/>
  <c r="M227" i="3" s="1"/>
  <c r="J202" i="1"/>
  <c r="K227" i="3" s="1"/>
  <c r="K202" i="1"/>
  <c r="I227" i="3" s="1"/>
  <c r="Q202" i="1"/>
  <c r="U227" i="3" s="1"/>
  <c r="S202" i="1"/>
  <c r="Q227" i="3" s="1"/>
  <c r="AC227" i="3" s="1"/>
  <c r="AB202" i="1"/>
  <c r="W227" i="3" s="1"/>
  <c r="AG202" i="1"/>
  <c r="AE227" i="3" s="1"/>
  <c r="I203" i="1"/>
  <c r="M228" i="3" s="1"/>
  <c r="AB203" i="1"/>
  <c r="W228" i="3" s="1"/>
  <c r="AG203" i="1"/>
  <c r="AE228" i="3" s="1"/>
  <c r="I204" i="1"/>
  <c r="M229" i="3" s="1"/>
  <c r="Z204" i="1"/>
  <c r="AA229" i="3" s="1"/>
  <c r="AB204" i="1"/>
  <c r="W229" i="3" s="1"/>
  <c r="I205" i="1"/>
  <c r="M230" i="3" s="1"/>
  <c r="J205" i="1"/>
  <c r="K230" i="3" s="1"/>
  <c r="AB205" i="1"/>
  <c r="W230" i="3" s="1"/>
  <c r="H206" i="1"/>
  <c r="F231" i="3" s="1"/>
  <c r="I206" i="1"/>
  <c r="M231" i="3" s="1"/>
  <c r="J206" i="1"/>
  <c r="K231" i="3" s="1"/>
  <c r="K206" i="1"/>
  <c r="I231" i="3" s="1"/>
  <c r="Q206" i="1"/>
  <c r="U231" i="3" s="1"/>
  <c r="S206" i="1"/>
  <c r="Q231" i="3" s="1"/>
  <c r="AC231" i="3" s="1"/>
  <c r="AB206" i="1"/>
  <c r="W231" i="3" s="1"/>
  <c r="I207" i="1"/>
  <c r="M232" i="3" s="1"/>
  <c r="Q207" i="1"/>
  <c r="U232" i="3" s="1"/>
  <c r="S207" i="1"/>
  <c r="Q232" i="3" s="1"/>
  <c r="AC232" i="3" s="1"/>
  <c r="AB207" i="1"/>
  <c r="W232" i="3" s="1"/>
  <c r="AG207" i="1"/>
  <c r="AE232" i="3" s="1"/>
  <c r="I208" i="1"/>
  <c r="M233" i="3" s="1"/>
  <c r="S208" i="1"/>
  <c r="Q233" i="3" s="1"/>
  <c r="AC233" i="3" s="1"/>
  <c r="AB208" i="1"/>
  <c r="W233" i="3" s="1"/>
  <c r="AG208" i="1"/>
  <c r="AE233" i="3" s="1"/>
  <c r="I209" i="1"/>
  <c r="M234" i="3" s="1"/>
  <c r="Q209" i="1"/>
  <c r="U234" i="3" s="1"/>
  <c r="AB209" i="1"/>
  <c r="W234" i="3" s="1"/>
  <c r="I210" i="1"/>
  <c r="M235" i="3" s="1"/>
  <c r="S210" i="1"/>
  <c r="Q235" i="3" s="1"/>
  <c r="AC235" i="3" s="1"/>
  <c r="AB210" i="1"/>
  <c r="W235" i="3" s="1"/>
  <c r="AG210" i="1"/>
  <c r="AE235" i="3" s="1"/>
  <c r="I211" i="1"/>
  <c r="M236" i="3" s="1"/>
  <c r="Q211" i="1"/>
  <c r="U236" i="3" s="1"/>
  <c r="S211" i="1"/>
  <c r="Q236" i="3" s="1"/>
  <c r="AC236" i="3" s="1"/>
  <c r="Z211" i="1"/>
  <c r="AA236" i="3" s="1"/>
  <c r="AB211" i="1"/>
  <c r="W236" i="3" s="1"/>
  <c r="AG211" i="1"/>
  <c r="AE236" i="3" s="1"/>
  <c r="I212" i="1"/>
  <c r="M237" i="3" s="1"/>
  <c r="J212" i="1"/>
  <c r="K237" i="3" s="1"/>
  <c r="K212" i="1"/>
  <c r="I237" i="3" s="1"/>
  <c r="Q212" i="1"/>
  <c r="U237" i="3" s="1"/>
  <c r="S212" i="1"/>
  <c r="Q237" i="3" s="1"/>
  <c r="AC237" i="3" s="1"/>
  <c r="Z212" i="1"/>
  <c r="AA237" i="3" s="1"/>
  <c r="AB212" i="1"/>
  <c r="W237" i="3" s="1"/>
  <c r="AG212" i="1"/>
  <c r="AE237" i="3" s="1"/>
  <c r="I213" i="1"/>
  <c r="M238" i="3" s="1"/>
  <c r="K213" i="1"/>
  <c r="I238" i="3" s="1"/>
  <c r="P213" i="1"/>
  <c r="N238" i="3" s="1"/>
  <c r="Q213" i="1"/>
  <c r="U238" i="3" s="1"/>
  <c r="S213" i="1"/>
  <c r="Q238" i="3" s="1"/>
  <c r="AC238" i="3" s="1"/>
  <c r="AB213" i="1"/>
  <c r="W238" i="3" s="1"/>
  <c r="AG213" i="1"/>
  <c r="AE238" i="3" s="1"/>
  <c r="I214" i="1"/>
  <c r="M239" i="3" s="1"/>
  <c r="K214" i="1"/>
  <c r="I239" i="3" s="1"/>
  <c r="Q214" i="1"/>
  <c r="U239" i="3" s="1"/>
  <c r="S214" i="1"/>
  <c r="Q239" i="3" s="1"/>
  <c r="AC239" i="3" s="1"/>
  <c r="AB214" i="1"/>
  <c r="W239" i="3" s="1"/>
  <c r="AG214" i="1"/>
  <c r="AE239" i="3" s="1"/>
  <c r="H215" i="1"/>
  <c r="F240" i="3" s="1"/>
  <c r="I215" i="1"/>
  <c r="M240" i="3" s="1"/>
  <c r="K215" i="1"/>
  <c r="I240" i="3" s="1"/>
  <c r="Q215" i="1"/>
  <c r="U240" i="3" s="1"/>
  <c r="Z215" i="1"/>
  <c r="AA240" i="3" s="1"/>
  <c r="AB215" i="1"/>
  <c r="W240" i="3" s="1"/>
  <c r="AG215" i="1"/>
  <c r="AE240" i="3" s="1"/>
  <c r="I216" i="1"/>
  <c r="M241" i="3" s="1"/>
  <c r="J216" i="1"/>
  <c r="K241" i="3" s="1"/>
  <c r="K216" i="1"/>
  <c r="I241" i="3" s="1"/>
  <c r="Q216" i="1"/>
  <c r="U241" i="3" s="1"/>
  <c r="Z216" i="1"/>
  <c r="AA241" i="3" s="1"/>
  <c r="AB216" i="1"/>
  <c r="W241" i="3" s="1"/>
  <c r="AG216" i="1"/>
  <c r="AE241" i="3" s="1"/>
  <c r="H217" i="1"/>
  <c r="I217" i="1"/>
  <c r="M242" i="3" s="1"/>
  <c r="J217" i="1"/>
  <c r="K242" i="3" s="1"/>
  <c r="Q217" i="1"/>
  <c r="U242" i="3" s="1"/>
  <c r="AB217" i="1"/>
  <c r="W242" i="3" s="1"/>
  <c r="AG217" i="1"/>
  <c r="AE242" i="3" s="1"/>
  <c r="I218" i="1"/>
  <c r="M243" i="3" s="1"/>
  <c r="Z218" i="1"/>
  <c r="AA243" i="3" s="1"/>
  <c r="AB218" i="1"/>
  <c r="W243" i="3" s="1"/>
  <c r="I219" i="1"/>
  <c r="M244" i="3" s="1"/>
  <c r="Q219" i="1"/>
  <c r="U244" i="3" s="1"/>
  <c r="AB219" i="1"/>
  <c r="W244" i="3" s="1"/>
  <c r="I220" i="1"/>
  <c r="M245" i="3" s="1"/>
  <c r="K220" i="1"/>
  <c r="I245" i="3" s="1"/>
  <c r="S220" i="1"/>
  <c r="Q245" i="3" s="1"/>
  <c r="AC245" i="3" s="1"/>
  <c r="AB220" i="1"/>
  <c r="W245" i="3" s="1"/>
  <c r="AG220" i="1"/>
  <c r="AE245" i="3" s="1"/>
  <c r="I221" i="1"/>
  <c r="M246" i="3" s="1"/>
  <c r="Q221" i="1"/>
  <c r="U246" i="3" s="1"/>
  <c r="S221" i="1"/>
  <c r="Q246" i="3" s="1"/>
  <c r="AC246" i="3" s="1"/>
  <c r="AB221" i="1"/>
  <c r="W246" i="3" s="1"/>
  <c r="AG221" i="1"/>
  <c r="AE246" i="3" s="1"/>
  <c r="I222" i="1"/>
  <c r="M247" i="3" s="1"/>
  <c r="K222" i="1"/>
  <c r="I247" i="3" s="1"/>
  <c r="AB222" i="1"/>
  <c r="W247" i="3" s="1"/>
  <c r="I223" i="1"/>
  <c r="M248" i="3" s="1"/>
  <c r="K223" i="1"/>
  <c r="I248" i="3" s="1"/>
  <c r="Q223" i="1"/>
  <c r="U248" i="3" s="1"/>
  <c r="S223" i="1"/>
  <c r="Q248" i="3" s="1"/>
  <c r="AC248" i="3" s="1"/>
  <c r="AB223" i="1"/>
  <c r="W248" i="3" s="1"/>
  <c r="AG223" i="1"/>
  <c r="AE248" i="3" s="1"/>
  <c r="I224" i="1"/>
  <c r="M249" i="3" s="1"/>
  <c r="AB224" i="1"/>
  <c r="W249" i="3" s="1"/>
  <c r="I225" i="1"/>
  <c r="M250" i="3" s="1"/>
  <c r="Q225" i="1"/>
  <c r="U250" i="3" s="1"/>
  <c r="Z225" i="1"/>
  <c r="AA250" i="3" s="1"/>
  <c r="AB225" i="1"/>
  <c r="W250" i="3" s="1"/>
  <c r="I226" i="1"/>
  <c r="M251" i="3" s="1"/>
  <c r="J226" i="1"/>
  <c r="K251" i="3" s="1"/>
  <c r="K226" i="1"/>
  <c r="I251" i="3" s="1"/>
  <c r="Q226" i="1"/>
  <c r="U251" i="3" s="1"/>
  <c r="S226" i="1"/>
  <c r="Q251" i="3" s="1"/>
  <c r="AC251" i="3" s="1"/>
  <c r="Z226" i="1"/>
  <c r="AA251" i="3" s="1"/>
  <c r="AB226" i="1"/>
  <c r="W251" i="3" s="1"/>
  <c r="AG226" i="1"/>
  <c r="AE251" i="3" s="1"/>
  <c r="I227" i="1"/>
  <c r="M252" i="3" s="1"/>
  <c r="K227" i="1"/>
  <c r="I252" i="3" s="1"/>
  <c r="P227" i="1"/>
  <c r="N252" i="3" s="1"/>
  <c r="Q227" i="1"/>
  <c r="U252" i="3" s="1"/>
  <c r="S227" i="1"/>
  <c r="Q252" i="3" s="1"/>
  <c r="AC252" i="3" s="1"/>
  <c r="Z227" i="1"/>
  <c r="AA252" i="3" s="1"/>
  <c r="AB227" i="1"/>
  <c r="W252" i="3" s="1"/>
  <c r="AG227" i="1"/>
  <c r="AE252" i="3" s="1"/>
  <c r="I228" i="1"/>
  <c r="M253" i="3" s="1"/>
  <c r="J228" i="1"/>
  <c r="K253" i="3" s="1"/>
  <c r="K228" i="1"/>
  <c r="I253" i="3" s="1"/>
  <c r="Z228" i="1"/>
  <c r="AA253" i="3" s="1"/>
  <c r="AB228" i="1"/>
  <c r="W253" i="3" s="1"/>
  <c r="H229" i="1"/>
  <c r="I229" i="1"/>
  <c r="M254" i="3" s="1"/>
  <c r="K229" i="1"/>
  <c r="I254" i="3" s="1"/>
  <c r="Q229" i="1"/>
  <c r="U254" i="3" s="1"/>
  <c r="S229" i="1"/>
  <c r="Q254" i="3" s="1"/>
  <c r="AC254" i="3" s="1"/>
  <c r="AB229" i="1"/>
  <c r="W254" i="3" s="1"/>
  <c r="I230" i="1"/>
  <c r="M255" i="3" s="1"/>
  <c r="K230" i="1"/>
  <c r="I255" i="3" s="1"/>
  <c r="P230" i="1"/>
  <c r="Q230" i="1"/>
  <c r="U255" i="3" s="1"/>
  <c r="Z230" i="1"/>
  <c r="AA255" i="3" s="1"/>
  <c r="AB230" i="1"/>
  <c r="W255" i="3" s="1"/>
  <c r="I231" i="1"/>
  <c r="M256" i="3" s="1"/>
  <c r="J231" i="1"/>
  <c r="K256" i="3" s="1"/>
  <c r="Q231" i="1"/>
  <c r="U256" i="3" s="1"/>
  <c r="AB231" i="1"/>
  <c r="W256" i="3" s="1"/>
  <c r="I232" i="1"/>
  <c r="M257" i="3" s="1"/>
  <c r="J232" i="1"/>
  <c r="K257" i="3" s="1"/>
  <c r="S232" i="1"/>
  <c r="Q257" i="3" s="1"/>
  <c r="AC257" i="3" s="1"/>
  <c r="AB232" i="1"/>
  <c r="W257" i="3" s="1"/>
  <c r="AG232" i="1"/>
  <c r="AE257" i="3" s="1"/>
  <c r="I233" i="1"/>
  <c r="M258" i="3" s="1"/>
  <c r="AB233" i="1"/>
  <c r="W258" i="3" s="1"/>
  <c r="I234" i="1"/>
  <c r="M259" i="3" s="1"/>
  <c r="S234" i="1"/>
  <c r="Q259" i="3" s="1"/>
  <c r="AC259" i="3" s="1"/>
  <c r="AB234" i="1"/>
  <c r="W259" i="3" s="1"/>
  <c r="I235" i="1"/>
  <c r="M260" i="3" s="1"/>
  <c r="K235" i="1"/>
  <c r="I260" i="3" s="1"/>
  <c r="Q235" i="1"/>
  <c r="U260" i="3" s="1"/>
  <c r="S235" i="1"/>
  <c r="Q260" i="3" s="1"/>
  <c r="AC260" i="3" s="1"/>
  <c r="AB235" i="1"/>
  <c r="W260" i="3" s="1"/>
  <c r="AG235" i="1"/>
  <c r="AE260" i="3" s="1"/>
  <c r="I236" i="1"/>
  <c r="M261" i="3" s="1"/>
  <c r="Q236" i="1"/>
  <c r="U261" i="3" s="1"/>
  <c r="S236" i="1"/>
  <c r="Q261" i="3" s="1"/>
  <c r="AC261" i="3" s="1"/>
  <c r="AB236" i="1"/>
  <c r="W261" i="3" s="1"/>
  <c r="AG236" i="1"/>
  <c r="AE261" i="3" s="1"/>
  <c r="I237" i="1"/>
  <c r="M262" i="3" s="1"/>
  <c r="AB237" i="1"/>
  <c r="W262" i="3" s="1"/>
  <c r="I238" i="1"/>
  <c r="M263" i="3" s="1"/>
  <c r="Q238" i="1"/>
  <c r="U263" i="3" s="1"/>
  <c r="AB238" i="1"/>
  <c r="W263" i="3" s="1"/>
  <c r="I239" i="1"/>
  <c r="M264" i="3" s="1"/>
  <c r="J239" i="1"/>
  <c r="K264" i="3" s="1"/>
  <c r="Z239" i="1"/>
  <c r="AA264" i="3" s="1"/>
  <c r="AB239" i="1"/>
  <c r="W264" i="3" s="1"/>
  <c r="H240" i="1"/>
  <c r="I240" i="1"/>
  <c r="M265" i="3" s="1"/>
  <c r="K240" i="1"/>
  <c r="I265" i="3" s="1"/>
  <c r="Q240" i="1"/>
  <c r="U265" i="3" s="1"/>
  <c r="S240" i="1"/>
  <c r="Q265" i="3" s="1"/>
  <c r="AC265" i="3" s="1"/>
  <c r="Z240" i="1"/>
  <c r="AA265" i="3" s="1"/>
  <c r="AB240" i="1"/>
  <c r="W265" i="3" s="1"/>
  <c r="AG240" i="1"/>
  <c r="AE265" i="3" s="1"/>
  <c r="I241" i="1"/>
  <c r="M266" i="3" s="1"/>
  <c r="K241" i="1"/>
  <c r="I266" i="3" s="1"/>
  <c r="P241" i="1"/>
  <c r="Q241" i="1"/>
  <c r="U266" i="3" s="1"/>
  <c r="S241" i="1"/>
  <c r="Q266" i="3" s="1"/>
  <c r="AC266" i="3" s="1"/>
  <c r="Z241" i="1"/>
  <c r="AA266" i="3" s="1"/>
  <c r="AB241" i="1"/>
  <c r="W266" i="3" s="1"/>
  <c r="AG241" i="1"/>
  <c r="AE266" i="3" s="1"/>
  <c r="I242" i="1"/>
  <c r="M267" i="3" s="1"/>
  <c r="J242" i="1"/>
  <c r="K267" i="3" s="1"/>
  <c r="K242" i="1"/>
  <c r="I267" i="3" s="1"/>
  <c r="Z242" i="1"/>
  <c r="AA267" i="3" s="1"/>
  <c r="AB242" i="1"/>
  <c r="W267" i="3" s="1"/>
  <c r="AG242" i="1"/>
  <c r="AE267" i="3" s="1"/>
  <c r="I243" i="1"/>
  <c r="M268" i="3" s="1"/>
  <c r="J243" i="1"/>
  <c r="K268" i="3" s="1"/>
  <c r="K243" i="1"/>
  <c r="I268" i="3" s="1"/>
  <c r="Q243" i="1"/>
  <c r="U268" i="3" s="1"/>
  <c r="Z243" i="1"/>
  <c r="AA268" i="3" s="1"/>
  <c r="AB243" i="1"/>
  <c r="W268" i="3" s="1"/>
  <c r="AG243" i="1"/>
  <c r="AE268" i="3" s="1"/>
  <c r="I244" i="1"/>
  <c r="M269" i="3" s="1"/>
  <c r="J244" i="1"/>
  <c r="K269" i="3" s="1"/>
  <c r="K244" i="1"/>
  <c r="I269" i="3" s="1"/>
  <c r="Q244" i="1"/>
  <c r="U269" i="3" s="1"/>
  <c r="S244" i="1"/>
  <c r="Q269" i="3" s="1"/>
  <c r="AC269" i="3" s="1"/>
  <c r="AB244" i="1"/>
  <c r="W269" i="3" s="1"/>
  <c r="AG244" i="1"/>
  <c r="AE269" i="3" s="1"/>
  <c r="I245" i="1"/>
  <c r="M270" i="3" s="1"/>
  <c r="K245" i="1"/>
  <c r="I270" i="3" s="1"/>
  <c r="AB245" i="1"/>
  <c r="W270" i="3" s="1"/>
  <c r="AG245" i="1"/>
  <c r="AE270" i="3" s="1"/>
  <c r="I246" i="1"/>
  <c r="M271" i="3" s="1"/>
  <c r="Q246" i="1"/>
  <c r="U271" i="3" s="1"/>
  <c r="AB246" i="1"/>
  <c r="W271" i="3" s="1"/>
  <c r="I247" i="1"/>
  <c r="M272" i="3" s="1"/>
  <c r="J247" i="1"/>
  <c r="K272" i="3" s="1"/>
  <c r="S247" i="1"/>
  <c r="Q272" i="3" s="1"/>
  <c r="AC272" i="3" s="1"/>
  <c r="AB247" i="1"/>
  <c r="W272" i="3" s="1"/>
  <c r="AG247" i="1"/>
  <c r="AE272" i="3" s="1"/>
  <c r="H248" i="1"/>
  <c r="F273" i="3" s="1"/>
  <c r="I248" i="1"/>
  <c r="M273" i="3" s="1"/>
  <c r="J248" i="1"/>
  <c r="K273" i="3" s="1"/>
  <c r="Q248" i="1"/>
  <c r="U273" i="3" s="1"/>
  <c r="S248" i="1"/>
  <c r="Q273" i="3" s="1"/>
  <c r="AC273" i="3" s="1"/>
  <c r="AB248" i="1"/>
  <c r="W273" i="3" s="1"/>
  <c r="I249" i="1"/>
  <c r="M274" i="3" s="1"/>
  <c r="Q249" i="1"/>
  <c r="U274" i="3" s="1"/>
  <c r="S249" i="1"/>
  <c r="Q274" i="3" s="1"/>
  <c r="AC274" i="3" s="1"/>
  <c r="AB249" i="1"/>
  <c r="W274" i="3" s="1"/>
  <c r="AG249" i="1"/>
  <c r="AE274" i="3" s="1"/>
  <c r="I250" i="1"/>
  <c r="M275" i="3" s="1"/>
  <c r="S250" i="1"/>
  <c r="Q275" i="3" s="1"/>
  <c r="AC275" i="3" s="1"/>
  <c r="AB250" i="1"/>
  <c r="W275" i="3" s="1"/>
  <c r="I251" i="1"/>
  <c r="M276" i="3" s="1"/>
  <c r="AB251" i="1"/>
  <c r="W276" i="3" s="1"/>
  <c r="AG251" i="1"/>
  <c r="AE276" i="3" s="1"/>
  <c r="I252" i="1"/>
  <c r="M277" i="3" s="1"/>
  <c r="AB252" i="1"/>
  <c r="W277" i="3" s="1"/>
  <c r="I253" i="1"/>
  <c r="M278" i="3" s="1"/>
  <c r="K253" i="1"/>
  <c r="I278" i="3" s="1"/>
  <c r="Q253" i="1"/>
  <c r="U278" i="3" s="1"/>
  <c r="Z253" i="1"/>
  <c r="AA278" i="3" s="1"/>
  <c r="AB253" i="1"/>
  <c r="W278" i="3" s="1"/>
  <c r="AG253" i="1"/>
  <c r="AE278" i="3" s="1"/>
  <c r="I254" i="1"/>
  <c r="M279" i="3" s="1"/>
  <c r="J254" i="1"/>
  <c r="K279" i="3" s="1"/>
  <c r="K254" i="1"/>
  <c r="I279" i="3" s="1"/>
  <c r="Q254" i="1"/>
  <c r="U279" i="3" s="1"/>
  <c r="S254" i="1"/>
  <c r="Q279" i="3" s="1"/>
  <c r="AC279" i="3" s="1"/>
  <c r="Z254" i="1"/>
  <c r="AA279" i="3" s="1"/>
  <c r="AB254" i="1"/>
  <c r="W279" i="3" s="1"/>
  <c r="AG254" i="1"/>
  <c r="AE279" i="3" s="1"/>
  <c r="I255" i="1"/>
  <c r="M280" i="3" s="1"/>
  <c r="K255" i="1"/>
  <c r="I280" i="3" s="1"/>
  <c r="Q255" i="1"/>
  <c r="U280" i="3" s="1"/>
  <c r="S255" i="1"/>
  <c r="Q280" i="3" s="1"/>
  <c r="AC280" i="3" s="1"/>
  <c r="Z255" i="1"/>
  <c r="AA280" i="3" s="1"/>
  <c r="AB255" i="1"/>
  <c r="W280" i="3" s="1"/>
  <c r="H256" i="1"/>
  <c r="F281" i="3" s="1"/>
  <c r="I256" i="1"/>
  <c r="M281" i="3" s="1"/>
  <c r="K256" i="1"/>
  <c r="I281" i="3" s="1"/>
  <c r="S256" i="1"/>
  <c r="Q281" i="3" s="1"/>
  <c r="AC281" i="3" s="1"/>
  <c r="Z256" i="1"/>
  <c r="AA281" i="3" s="1"/>
  <c r="AB256" i="1"/>
  <c r="W281" i="3" s="1"/>
  <c r="AG256" i="1"/>
  <c r="AE281" i="3" s="1"/>
  <c r="H257" i="1"/>
  <c r="F282" i="3" s="1"/>
  <c r="I257" i="1"/>
  <c r="M282" i="3" s="1"/>
  <c r="J257" i="1"/>
  <c r="K282" i="3" s="1"/>
  <c r="K257" i="1"/>
  <c r="I282" i="3" s="1"/>
  <c r="Q257" i="1"/>
  <c r="U282" i="3" s="1"/>
  <c r="S257" i="1"/>
  <c r="Q282" i="3" s="1"/>
  <c r="AC282" i="3" s="1"/>
  <c r="AB257" i="1"/>
  <c r="W282" i="3" s="1"/>
  <c r="AG257" i="1"/>
  <c r="AE282" i="3" s="1"/>
  <c r="H258" i="1"/>
  <c r="I258" i="1"/>
  <c r="M283" i="3" s="1"/>
  <c r="K258" i="1"/>
  <c r="I283" i="3" s="1"/>
  <c r="Q258" i="1"/>
  <c r="U283" i="3" s="1"/>
  <c r="Z258" i="1"/>
  <c r="AA283" i="3" s="1"/>
  <c r="AB258" i="1"/>
  <c r="W283" i="3" s="1"/>
  <c r="AG258" i="1"/>
  <c r="AE283" i="3" s="1"/>
  <c r="I259" i="1"/>
  <c r="M284" i="3" s="1"/>
  <c r="S259" i="1"/>
  <c r="Q284" i="3" s="1"/>
  <c r="AC284" i="3" s="1"/>
  <c r="AB259" i="1"/>
  <c r="W284" i="3" s="1"/>
  <c r="I260" i="1"/>
  <c r="M285" i="3" s="1"/>
  <c r="Q260" i="1"/>
  <c r="U285" i="3" s="1"/>
  <c r="Z260" i="1"/>
  <c r="AA285" i="3" s="1"/>
  <c r="AB260" i="1"/>
  <c r="W285" i="3" s="1"/>
  <c r="I261" i="1"/>
  <c r="M286" i="3" s="1"/>
  <c r="AB261" i="1"/>
  <c r="W286" i="3" s="1"/>
  <c r="H262" i="1"/>
  <c r="F287" i="3" s="1"/>
  <c r="I262" i="1"/>
  <c r="M287" i="3" s="1"/>
  <c r="K262" i="1"/>
  <c r="I287" i="3" s="1"/>
  <c r="S262" i="1"/>
  <c r="Q287" i="3" s="1"/>
  <c r="AC287" i="3" s="1"/>
  <c r="AB262" i="1"/>
  <c r="W287" i="3" s="1"/>
  <c r="I263" i="1"/>
  <c r="M288" i="3" s="1"/>
  <c r="J263" i="1"/>
  <c r="K288" i="3" s="1"/>
  <c r="Q263" i="1"/>
  <c r="U288" i="3" s="1"/>
  <c r="S263" i="1"/>
  <c r="Q288" i="3" s="1"/>
  <c r="AC288" i="3" s="1"/>
  <c r="AB263" i="1"/>
  <c r="W288" i="3" s="1"/>
  <c r="AG263" i="1"/>
  <c r="AE288" i="3" s="1"/>
  <c r="I264" i="1"/>
  <c r="M289" i="3" s="1"/>
  <c r="S264" i="1"/>
  <c r="Q289" i="3" s="1"/>
  <c r="AC289" i="3" s="1"/>
  <c r="AB264" i="1"/>
  <c r="W289" i="3" s="1"/>
  <c r="AG264" i="1"/>
  <c r="AE289" i="3" s="1"/>
  <c r="I265" i="1"/>
  <c r="M290" i="3" s="1"/>
  <c r="Q265" i="1"/>
  <c r="U290" i="3" s="1"/>
  <c r="S265" i="1"/>
  <c r="Q290" i="3" s="1"/>
  <c r="AC290" i="3" s="1"/>
  <c r="AB265" i="1"/>
  <c r="W290" i="3" s="1"/>
  <c r="I266" i="1"/>
  <c r="M291" i="3" s="1"/>
  <c r="AB266" i="1"/>
  <c r="W291" i="3" s="1"/>
  <c r="I267" i="1"/>
  <c r="M292" i="3" s="1"/>
  <c r="Q267" i="1"/>
  <c r="U292" i="3" s="1"/>
  <c r="AB267" i="1"/>
  <c r="W292" i="3" s="1"/>
  <c r="AG267" i="1"/>
  <c r="AE292" i="3" s="1"/>
  <c r="H268" i="1"/>
  <c r="F293" i="3" s="1"/>
  <c r="I268" i="1"/>
  <c r="M293" i="3" s="1"/>
  <c r="K268" i="1"/>
  <c r="I293" i="3" s="1"/>
  <c r="Q268" i="1"/>
  <c r="U293" i="3" s="1"/>
  <c r="S268" i="1"/>
  <c r="Q293" i="3" s="1"/>
  <c r="AC293" i="3" s="1"/>
  <c r="Z268" i="1"/>
  <c r="AA293" i="3" s="1"/>
  <c r="AB268" i="1"/>
  <c r="W293" i="3" s="1"/>
  <c r="AG268" i="1"/>
  <c r="AE293" i="3" s="1"/>
  <c r="I269" i="1"/>
  <c r="M294" i="3" s="1"/>
  <c r="K269" i="1"/>
  <c r="I294" i="3" s="1"/>
  <c r="P269" i="1"/>
  <c r="N294" i="3" s="1"/>
  <c r="Q269" i="1"/>
  <c r="U294" i="3" s="1"/>
  <c r="Z269" i="1"/>
  <c r="AA294" i="3" s="1"/>
  <c r="AB269" i="1"/>
  <c r="W294" i="3" s="1"/>
  <c r="AG269" i="1"/>
  <c r="AE294" i="3" s="1"/>
  <c r="I270" i="1"/>
  <c r="M295" i="3" s="1"/>
  <c r="J270" i="1"/>
  <c r="K295" i="3" s="1"/>
  <c r="K270" i="1"/>
  <c r="I295" i="3" s="1"/>
  <c r="P270" i="1"/>
  <c r="N295" i="3" s="1"/>
  <c r="Q270" i="1"/>
  <c r="U295" i="3" s="1"/>
  <c r="Z270" i="1"/>
  <c r="AA295" i="3" s="1"/>
  <c r="AB270" i="1"/>
  <c r="W295" i="3" s="1"/>
  <c r="AG270" i="1"/>
  <c r="AE295" i="3" s="1"/>
  <c r="H271" i="1"/>
  <c r="F296" i="3" s="1"/>
  <c r="I271" i="1"/>
  <c r="M296" i="3" s="1"/>
  <c r="J271" i="1"/>
  <c r="K296" i="3" s="1"/>
  <c r="K271" i="1"/>
  <c r="I296" i="3" s="1"/>
  <c r="Q271" i="1"/>
  <c r="U296" i="3" s="1"/>
  <c r="S271" i="1"/>
  <c r="Q296" i="3" s="1"/>
  <c r="AC296" i="3" s="1"/>
  <c r="AB271" i="1"/>
  <c r="W296" i="3" s="1"/>
  <c r="AG271" i="1"/>
  <c r="AE296" i="3" s="1"/>
  <c r="I272" i="1"/>
  <c r="M297" i="3" s="1"/>
  <c r="J272" i="1"/>
  <c r="K297" i="3" s="1"/>
  <c r="Q272" i="1"/>
  <c r="U297" i="3" s="1"/>
  <c r="Z272" i="1"/>
  <c r="AA297" i="3" s="1"/>
  <c r="AB272" i="1"/>
  <c r="W297" i="3" s="1"/>
  <c r="I273" i="1"/>
  <c r="M298" i="3" s="1"/>
  <c r="K273" i="1"/>
  <c r="I298" i="3" s="1"/>
  <c r="AB273" i="1"/>
  <c r="W298" i="3" s="1"/>
  <c r="I274" i="1"/>
  <c r="M299" i="3" s="1"/>
  <c r="Q274" i="1"/>
  <c r="U299" i="3" s="1"/>
  <c r="Z274" i="1"/>
  <c r="AA299" i="3" s="1"/>
  <c r="AB274" i="1"/>
  <c r="W299" i="3" s="1"/>
  <c r="I275" i="1"/>
  <c r="M300" i="3" s="1"/>
  <c r="S275" i="1"/>
  <c r="Q300" i="3" s="1"/>
  <c r="AC300" i="3" s="1"/>
  <c r="AB275" i="1"/>
  <c r="W300" i="3" s="1"/>
  <c r="H276" i="1"/>
  <c r="F301" i="3" s="1"/>
  <c r="I276" i="1"/>
  <c r="M301" i="3" s="1"/>
  <c r="S276" i="1"/>
  <c r="Q301" i="3" s="1"/>
  <c r="AC301" i="3" s="1"/>
  <c r="AB276" i="1"/>
  <c r="W301" i="3" s="1"/>
  <c r="AG276" i="1"/>
  <c r="AE301" i="3" s="1"/>
  <c r="I277" i="1"/>
  <c r="M302" i="3" s="1"/>
  <c r="J277" i="1"/>
  <c r="K302" i="3" s="1"/>
  <c r="Q277" i="1"/>
  <c r="U302" i="3" s="1"/>
  <c r="S277" i="1"/>
  <c r="Q302" i="3" s="1"/>
  <c r="AC302" i="3" s="1"/>
  <c r="AB277" i="1"/>
  <c r="W302" i="3" s="1"/>
  <c r="AG277" i="1"/>
  <c r="AE302" i="3" s="1"/>
  <c r="I278" i="1"/>
  <c r="M303" i="3" s="1"/>
  <c r="AB278" i="1"/>
  <c r="W303" i="3" s="1"/>
  <c r="I279" i="1"/>
  <c r="M304" i="3" s="1"/>
  <c r="AB279" i="1"/>
  <c r="W304" i="3" s="1"/>
  <c r="I280" i="1"/>
  <c r="M305" i="3" s="1"/>
  <c r="AB280" i="1"/>
  <c r="W305" i="3" s="1"/>
  <c r="I281" i="1"/>
  <c r="M306" i="3" s="1"/>
  <c r="J281" i="1"/>
  <c r="K306" i="3" s="1"/>
  <c r="Q281" i="1"/>
  <c r="U306" i="3" s="1"/>
  <c r="AB281" i="1"/>
  <c r="W306" i="3" s="1"/>
  <c r="AG281" i="1"/>
  <c r="AE306" i="3" s="1"/>
  <c r="I282" i="1"/>
  <c r="M307" i="3" s="1"/>
  <c r="J282" i="1"/>
  <c r="K307" i="3" s="1"/>
  <c r="K282" i="1"/>
  <c r="I307" i="3" s="1"/>
  <c r="Q282" i="1"/>
  <c r="U307" i="3" s="1"/>
  <c r="S282" i="1"/>
  <c r="Q307" i="3" s="1"/>
  <c r="AC307" i="3" s="1"/>
  <c r="Z282" i="1"/>
  <c r="AA307" i="3" s="1"/>
  <c r="AB282" i="1"/>
  <c r="W307" i="3" s="1"/>
  <c r="AG282" i="1"/>
  <c r="AE307" i="3" s="1"/>
  <c r="I283" i="1"/>
  <c r="M308" i="3" s="1"/>
  <c r="Q283" i="1"/>
  <c r="U308" i="3" s="1"/>
  <c r="S283" i="1"/>
  <c r="Q308" i="3" s="1"/>
  <c r="AC308" i="3" s="1"/>
  <c r="AB283" i="1"/>
  <c r="W308" i="3" s="1"/>
  <c r="AG283" i="1"/>
  <c r="AE308" i="3" s="1"/>
  <c r="J3" i="1"/>
  <c r="K28" i="3" s="1"/>
  <c r="J9" i="1"/>
  <c r="K34" i="3" s="1"/>
  <c r="E40" i="3"/>
  <c r="J16" i="1"/>
  <c r="K41" i="3" s="1"/>
  <c r="E47" i="3"/>
  <c r="J30" i="1"/>
  <c r="K55" i="3" s="1"/>
  <c r="E56" i="3"/>
  <c r="J37" i="1"/>
  <c r="K62" i="3" s="1"/>
  <c r="E68" i="3"/>
  <c r="J44" i="1"/>
  <c r="K69" i="3" s="1"/>
  <c r="AB57" i="1"/>
  <c r="W82" i="3" s="1"/>
  <c r="J58" i="1"/>
  <c r="K83" i="3" s="1"/>
  <c r="J72" i="1"/>
  <c r="K97" i="3" s="1"/>
  <c r="AB85" i="1"/>
  <c r="W110" i="3" s="1"/>
  <c r="J86" i="1"/>
  <c r="K111" i="3" s="1"/>
  <c r="J93" i="1"/>
  <c r="K118" i="3" s="1"/>
  <c r="AB99" i="1"/>
  <c r="W124" i="3" s="1"/>
  <c r="J100" i="1"/>
  <c r="K125" i="3" s="1"/>
  <c r="AG127" i="1"/>
  <c r="AE152" i="3" s="1"/>
  <c r="B28" i="3"/>
  <c r="C28" i="3"/>
  <c r="D28" i="3"/>
  <c r="E28" i="3"/>
  <c r="H28" i="3"/>
  <c r="J28" i="3"/>
  <c r="L28" i="3"/>
  <c r="P28" i="3"/>
  <c r="AB28" i="3" s="1"/>
  <c r="R28" i="3"/>
  <c r="T28" i="3"/>
  <c r="Z28" i="3"/>
  <c r="AD28" i="3"/>
  <c r="B29" i="3"/>
  <c r="C29" i="3"/>
  <c r="D29" i="3"/>
  <c r="E29" i="3"/>
  <c r="H29" i="3"/>
  <c r="J29" i="3"/>
  <c r="L29" i="3"/>
  <c r="P29" i="3"/>
  <c r="AB29" i="3" s="1"/>
  <c r="R29" i="3"/>
  <c r="T29" i="3"/>
  <c r="AD29" i="3"/>
  <c r="B30" i="3"/>
  <c r="C30" i="3"/>
  <c r="D30" i="3"/>
  <c r="E30" i="3"/>
  <c r="H30" i="3"/>
  <c r="J30" i="3"/>
  <c r="L30" i="3"/>
  <c r="P30" i="3"/>
  <c r="AB30" i="3" s="1"/>
  <c r="R30" i="3"/>
  <c r="T30" i="3"/>
  <c r="AD30" i="3"/>
  <c r="B31" i="3"/>
  <c r="C31" i="3"/>
  <c r="D31" i="3"/>
  <c r="E31" i="3"/>
  <c r="H31" i="3"/>
  <c r="J31" i="3"/>
  <c r="L31" i="3"/>
  <c r="R31" i="3"/>
  <c r="T31" i="3"/>
  <c r="B32" i="3"/>
  <c r="C32" i="3"/>
  <c r="D32" i="3"/>
  <c r="E32" i="3"/>
  <c r="H32" i="3"/>
  <c r="J32" i="3"/>
  <c r="L32" i="3"/>
  <c r="P32" i="3"/>
  <c r="AB32" i="3" s="1"/>
  <c r="R32" i="3"/>
  <c r="T32" i="3"/>
  <c r="AD32" i="3"/>
  <c r="B33" i="3"/>
  <c r="C33" i="3"/>
  <c r="D33" i="3"/>
  <c r="E33" i="3"/>
  <c r="L33" i="3"/>
  <c r="P33" i="3"/>
  <c r="AB33" i="3" s="1"/>
  <c r="R33" i="3"/>
  <c r="T33" i="3"/>
  <c r="B34" i="3"/>
  <c r="C34" i="3"/>
  <c r="D34" i="3"/>
  <c r="E34" i="3"/>
  <c r="J34" i="3"/>
  <c r="L34" i="3"/>
  <c r="P34" i="3"/>
  <c r="AB34" i="3" s="1"/>
  <c r="T34" i="3"/>
  <c r="AD34" i="3"/>
  <c r="B35" i="3"/>
  <c r="C35" i="3"/>
  <c r="D35" i="3"/>
  <c r="E35" i="3"/>
  <c r="H35" i="3"/>
  <c r="J35" i="3"/>
  <c r="L35" i="3"/>
  <c r="P35" i="3"/>
  <c r="AB35" i="3" s="1"/>
  <c r="R35" i="3"/>
  <c r="T35" i="3"/>
  <c r="AD35" i="3"/>
  <c r="B36" i="3"/>
  <c r="C36" i="3"/>
  <c r="D36" i="3"/>
  <c r="E36" i="3"/>
  <c r="J36" i="3"/>
  <c r="L36" i="3"/>
  <c r="P36" i="3"/>
  <c r="AB36" i="3" s="1"/>
  <c r="R36" i="3"/>
  <c r="T36" i="3"/>
  <c r="AD36" i="3"/>
  <c r="B37" i="3"/>
  <c r="C37" i="3"/>
  <c r="D37" i="3"/>
  <c r="E37" i="3"/>
  <c r="L37" i="3"/>
  <c r="P37" i="3"/>
  <c r="AB37" i="3" s="1"/>
  <c r="R37" i="3"/>
  <c r="T37" i="3"/>
  <c r="AD37" i="3"/>
  <c r="B38" i="3"/>
  <c r="C38" i="3"/>
  <c r="D38" i="3"/>
  <c r="E38" i="3"/>
  <c r="L38" i="3"/>
  <c r="T38" i="3"/>
  <c r="Z38" i="3"/>
  <c r="B39" i="3"/>
  <c r="C39" i="3"/>
  <c r="D39" i="3"/>
  <c r="L39" i="3"/>
  <c r="T39" i="3"/>
  <c r="B40" i="3"/>
  <c r="C40" i="3"/>
  <c r="D40" i="3"/>
  <c r="H40" i="3"/>
  <c r="L40" i="3"/>
  <c r="P40" i="3"/>
  <c r="AB40" i="3" s="1"/>
  <c r="T40" i="3"/>
  <c r="Z40" i="3"/>
  <c r="AD40" i="3"/>
  <c r="B41" i="3"/>
  <c r="C41" i="3"/>
  <c r="D41" i="3"/>
  <c r="E41" i="3"/>
  <c r="H41" i="3"/>
  <c r="J41" i="3"/>
  <c r="L41" i="3"/>
  <c r="P41" i="3"/>
  <c r="AB41" i="3" s="1"/>
  <c r="R41" i="3"/>
  <c r="T41" i="3"/>
  <c r="Z41" i="3"/>
  <c r="AD41" i="3"/>
  <c r="B42" i="3"/>
  <c r="C42" i="3"/>
  <c r="D42" i="3"/>
  <c r="E42" i="3"/>
  <c r="H42" i="3"/>
  <c r="J42" i="3"/>
  <c r="L42" i="3"/>
  <c r="P42" i="3"/>
  <c r="AB42" i="3" s="1"/>
  <c r="R42" i="3"/>
  <c r="T42" i="3"/>
  <c r="Z42" i="3"/>
  <c r="AD42" i="3"/>
  <c r="B43" i="3"/>
  <c r="C43" i="3"/>
  <c r="D43" i="3"/>
  <c r="E43" i="3"/>
  <c r="H43" i="3"/>
  <c r="J43" i="3"/>
  <c r="L43" i="3"/>
  <c r="P43" i="3"/>
  <c r="AB43" i="3" s="1"/>
  <c r="R43" i="3"/>
  <c r="T43" i="3"/>
  <c r="Z43" i="3"/>
  <c r="AD43" i="3"/>
  <c r="B44" i="3"/>
  <c r="C44" i="3"/>
  <c r="D44" i="3"/>
  <c r="E44" i="3"/>
  <c r="H44" i="3"/>
  <c r="J44" i="3"/>
  <c r="L44" i="3"/>
  <c r="P44" i="3"/>
  <c r="AB44" i="3" s="1"/>
  <c r="R44" i="3"/>
  <c r="T44" i="3"/>
  <c r="B45" i="3"/>
  <c r="C45" i="3"/>
  <c r="D45" i="3"/>
  <c r="E45" i="3"/>
  <c r="H45" i="3"/>
  <c r="J45" i="3"/>
  <c r="L45" i="3"/>
  <c r="P45" i="3"/>
  <c r="AB45" i="3" s="1"/>
  <c r="R45" i="3"/>
  <c r="T45" i="3"/>
  <c r="Z45" i="3"/>
  <c r="AD45" i="3"/>
  <c r="B46" i="3"/>
  <c r="C46" i="3"/>
  <c r="D46" i="3"/>
  <c r="E46" i="3"/>
  <c r="H46" i="3"/>
  <c r="J46" i="3"/>
  <c r="L46" i="3"/>
  <c r="P46" i="3"/>
  <c r="AB46" i="3" s="1"/>
  <c r="R46" i="3"/>
  <c r="T46" i="3"/>
  <c r="B47" i="3"/>
  <c r="C47" i="3"/>
  <c r="D47" i="3"/>
  <c r="J47" i="3"/>
  <c r="L47" i="3"/>
  <c r="P47" i="3"/>
  <c r="AB47" i="3" s="1"/>
  <c r="R47" i="3"/>
  <c r="Z47" i="3"/>
  <c r="B48" i="3"/>
  <c r="C48" i="3"/>
  <c r="D48" i="3"/>
  <c r="E48" i="3"/>
  <c r="J48" i="3"/>
  <c r="L48" i="3"/>
  <c r="P48" i="3"/>
  <c r="AB48" i="3" s="1"/>
  <c r="T48" i="3"/>
  <c r="B49" i="3"/>
  <c r="C49" i="3"/>
  <c r="D49" i="3"/>
  <c r="E49" i="3"/>
  <c r="H49" i="3"/>
  <c r="J49" i="3"/>
  <c r="L49" i="3"/>
  <c r="P49" i="3"/>
  <c r="AB49" i="3" s="1"/>
  <c r="R49" i="3"/>
  <c r="T49" i="3"/>
  <c r="AD49" i="3"/>
  <c r="B50" i="3"/>
  <c r="C50" i="3"/>
  <c r="D50" i="3"/>
  <c r="E50" i="3"/>
  <c r="L50" i="3"/>
  <c r="P50" i="3"/>
  <c r="AB50" i="3" s="1"/>
  <c r="R50" i="3"/>
  <c r="T50" i="3"/>
  <c r="AD50" i="3"/>
  <c r="B51" i="3"/>
  <c r="C51" i="3"/>
  <c r="D51" i="3"/>
  <c r="E51" i="3"/>
  <c r="H51" i="3"/>
  <c r="L51" i="3"/>
  <c r="P51" i="3"/>
  <c r="AB51" i="3" s="1"/>
  <c r="T51" i="3"/>
  <c r="AD51" i="3"/>
  <c r="B52" i="3"/>
  <c r="C52" i="3"/>
  <c r="D52" i="3"/>
  <c r="E52" i="3"/>
  <c r="J52" i="3"/>
  <c r="L52" i="3"/>
  <c r="T52" i="3"/>
  <c r="B53" i="3"/>
  <c r="C53" i="3"/>
  <c r="D53" i="3"/>
  <c r="E53" i="3"/>
  <c r="L53" i="3"/>
  <c r="P53" i="3"/>
  <c r="AB53" i="3" s="1"/>
  <c r="T53" i="3"/>
  <c r="B54" i="3"/>
  <c r="C54" i="3"/>
  <c r="D54" i="3"/>
  <c r="E54" i="3"/>
  <c r="L54" i="3"/>
  <c r="P54" i="3"/>
  <c r="AB54" i="3" s="1"/>
  <c r="T54" i="3"/>
  <c r="Z54" i="3"/>
  <c r="AD54" i="3"/>
  <c r="B55" i="3"/>
  <c r="C55" i="3"/>
  <c r="D55" i="3"/>
  <c r="E55" i="3"/>
  <c r="H55" i="3"/>
  <c r="J55" i="3"/>
  <c r="L55" i="3"/>
  <c r="P55" i="3"/>
  <c r="AB55" i="3" s="1"/>
  <c r="R55" i="3"/>
  <c r="T55" i="3"/>
  <c r="Z55" i="3"/>
  <c r="AD55" i="3"/>
  <c r="B56" i="3"/>
  <c r="C56" i="3"/>
  <c r="D56" i="3"/>
  <c r="H56" i="3"/>
  <c r="L56" i="3"/>
  <c r="P56" i="3"/>
  <c r="AB56" i="3" s="1"/>
  <c r="R56" i="3"/>
  <c r="T56" i="3"/>
  <c r="AD56" i="3"/>
  <c r="B57" i="3"/>
  <c r="C57" i="3"/>
  <c r="D57" i="3"/>
  <c r="E57" i="3"/>
  <c r="H57" i="3"/>
  <c r="J57" i="3"/>
  <c r="L57" i="3"/>
  <c r="P57" i="3"/>
  <c r="AB57" i="3" s="1"/>
  <c r="R57" i="3"/>
  <c r="T57" i="3"/>
  <c r="AD57" i="3"/>
  <c r="B58" i="3"/>
  <c r="C58" i="3"/>
  <c r="D58" i="3"/>
  <c r="E58" i="3"/>
  <c r="J58" i="3"/>
  <c r="L58" i="3"/>
  <c r="P58" i="3"/>
  <c r="AB58" i="3" s="1"/>
  <c r="R58" i="3"/>
  <c r="T58" i="3"/>
  <c r="Z58" i="3"/>
  <c r="B59" i="3"/>
  <c r="C59" i="3"/>
  <c r="D59" i="3"/>
  <c r="E59" i="3"/>
  <c r="H59" i="3"/>
  <c r="J59" i="3"/>
  <c r="L59" i="3"/>
  <c r="P59" i="3"/>
  <c r="AB59" i="3" s="1"/>
  <c r="R59" i="3"/>
  <c r="T59" i="3"/>
  <c r="AD59" i="3"/>
  <c r="B60" i="3"/>
  <c r="C60" i="3"/>
  <c r="D60" i="3"/>
  <c r="E60" i="3"/>
  <c r="H60" i="3"/>
  <c r="J60" i="3"/>
  <c r="L60" i="3"/>
  <c r="P60" i="3"/>
  <c r="AB60" i="3" s="1"/>
  <c r="R60" i="3"/>
  <c r="T60" i="3"/>
  <c r="B61" i="3"/>
  <c r="C61" i="3"/>
  <c r="D61" i="3"/>
  <c r="E61" i="3"/>
  <c r="H61" i="3"/>
  <c r="L61" i="3"/>
  <c r="P61" i="3"/>
  <c r="AB61" i="3" s="1"/>
  <c r="R61" i="3"/>
  <c r="T61" i="3"/>
  <c r="AD61" i="3"/>
  <c r="B62" i="3"/>
  <c r="C62" i="3"/>
  <c r="D62" i="3"/>
  <c r="E62" i="3"/>
  <c r="L62" i="3"/>
  <c r="R62" i="3"/>
  <c r="Z62" i="3"/>
  <c r="B63" i="3"/>
  <c r="C63" i="3"/>
  <c r="D63" i="3"/>
  <c r="E63" i="3"/>
  <c r="J63" i="3"/>
  <c r="L63" i="3"/>
  <c r="P63" i="3"/>
  <c r="AB63" i="3" s="1"/>
  <c r="R63" i="3"/>
  <c r="T63" i="3"/>
  <c r="AD63" i="3"/>
  <c r="B64" i="3"/>
  <c r="C64" i="3"/>
  <c r="D64" i="3"/>
  <c r="E64" i="3"/>
  <c r="L64" i="3"/>
  <c r="P64" i="3"/>
  <c r="AB64" i="3" s="1"/>
  <c r="R64" i="3"/>
  <c r="T64" i="3"/>
  <c r="AD64" i="3"/>
  <c r="B65" i="3"/>
  <c r="C65" i="3"/>
  <c r="D65" i="3"/>
  <c r="E65" i="3"/>
  <c r="H65" i="3"/>
  <c r="L65" i="3"/>
  <c r="P65" i="3"/>
  <c r="AB65" i="3" s="1"/>
  <c r="T65" i="3"/>
  <c r="AD65" i="3"/>
  <c r="B66" i="3"/>
  <c r="C66" i="3"/>
  <c r="D66" i="3"/>
  <c r="E66" i="3"/>
  <c r="H66" i="3"/>
  <c r="J66" i="3"/>
  <c r="L66" i="3"/>
  <c r="T66" i="3"/>
  <c r="B67" i="3"/>
  <c r="C67" i="3"/>
  <c r="D67" i="3"/>
  <c r="L67" i="3"/>
  <c r="T67" i="3"/>
  <c r="B68" i="3"/>
  <c r="C68" i="3"/>
  <c r="D68" i="3"/>
  <c r="L68" i="3"/>
  <c r="P68" i="3"/>
  <c r="AB68" i="3" s="1"/>
  <c r="R68" i="3"/>
  <c r="T68" i="3"/>
  <c r="Z68" i="3"/>
  <c r="AD68" i="3"/>
  <c r="B69" i="3"/>
  <c r="C69" i="3"/>
  <c r="D69" i="3"/>
  <c r="E69" i="3"/>
  <c r="H69" i="3"/>
  <c r="J69" i="3"/>
  <c r="L69" i="3"/>
  <c r="P69" i="3"/>
  <c r="AB69" i="3" s="1"/>
  <c r="R69" i="3"/>
  <c r="T69" i="3"/>
  <c r="Z69" i="3"/>
  <c r="AD69" i="3"/>
  <c r="B70" i="3"/>
  <c r="C70" i="3"/>
  <c r="D70" i="3"/>
  <c r="E70" i="3"/>
  <c r="H70" i="3"/>
  <c r="J70" i="3"/>
  <c r="L70" i="3"/>
  <c r="P70" i="3"/>
  <c r="AB70" i="3" s="1"/>
  <c r="R70" i="3"/>
  <c r="T70" i="3"/>
  <c r="Z70" i="3"/>
  <c r="AD70" i="3"/>
  <c r="B71" i="3"/>
  <c r="C71" i="3"/>
  <c r="D71" i="3"/>
  <c r="E71" i="3"/>
  <c r="H71" i="3"/>
  <c r="J71" i="3"/>
  <c r="L71" i="3"/>
  <c r="P71" i="3"/>
  <c r="AB71" i="3" s="1"/>
  <c r="R71" i="3"/>
  <c r="T71" i="3"/>
  <c r="Z71" i="3"/>
  <c r="AD71" i="3"/>
  <c r="B72" i="3"/>
  <c r="C72" i="3"/>
  <c r="D72" i="3"/>
  <c r="E72" i="3"/>
  <c r="H72" i="3"/>
  <c r="J72" i="3"/>
  <c r="L72" i="3"/>
  <c r="R72" i="3"/>
  <c r="T72" i="3"/>
  <c r="B73" i="3"/>
  <c r="C73" i="3"/>
  <c r="D73" i="3"/>
  <c r="E73" i="3"/>
  <c r="H73" i="3"/>
  <c r="J73" i="3"/>
  <c r="L73" i="3"/>
  <c r="R73" i="3"/>
  <c r="T73" i="3"/>
  <c r="AD73" i="3"/>
  <c r="B74" i="3"/>
  <c r="C74" i="3"/>
  <c r="D74" i="3"/>
  <c r="E74" i="3"/>
  <c r="H74" i="3"/>
  <c r="J74" i="3"/>
  <c r="L74" i="3"/>
  <c r="P74" i="3"/>
  <c r="AB74" i="3" s="1"/>
  <c r="R74" i="3"/>
  <c r="T74" i="3"/>
  <c r="Z74" i="3"/>
  <c r="B75" i="3"/>
  <c r="C75" i="3"/>
  <c r="D75" i="3"/>
  <c r="E75" i="3"/>
  <c r="H75" i="3"/>
  <c r="J75" i="3"/>
  <c r="L75" i="3"/>
  <c r="P75" i="3"/>
  <c r="AB75" i="3" s="1"/>
  <c r="R75" i="3"/>
  <c r="T75" i="3"/>
  <c r="Z75" i="3"/>
  <c r="B76" i="3"/>
  <c r="C76" i="3"/>
  <c r="D76" i="3"/>
  <c r="E76" i="3"/>
  <c r="L76" i="3"/>
  <c r="T76" i="3"/>
  <c r="R27" i="3"/>
  <c r="P3" i="1"/>
  <c r="T3" i="1" s="1"/>
  <c r="O28" i="3" s="1"/>
  <c r="P4" i="1"/>
  <c r="P5" i="1"/>
  <c r="P6" i="1"/>
  <c r="N31" i="3" s="1"/>
  <c r="P10" i="1"/>
  <c r="N35" i="3" s="1"/>
  <c r="P11" i="1"/>
  <c r="P16" i="1"/>
  <c r="P17" i="1"/>
  <c r="P18" i="1"/>
  <c r="N43" i="3" s="1"/>
  <c r="P19" i="1"/>
  <c r="T19" i="1" s="1"/>
  <c r="O44" i="3" s="1"/>
  <c r="P21" i="1"/>
  <c r="P24" i="1"/>
  <c r="T24" i="1" s="1"/>
  <c r="O49" i="3" s="1"/>
  <c r="P25" i="1"/>
  <c r="P30" i="1"/>
  <c r="P31" i="1"/>
  <c r="P32" i="1"/>
  <c r="N57" i="3" s="1"/>
  <c r="P33" i="1"/>
  <c r="P35" i="1"/>
  <c r="P36" i="1"/>
  <c r="P38" i="1"/>
  <c r="N63" i="3" s="1"/>
  <c r="P39" i="1"/>
  <c r="P45" i="1"/>
  <c r="N70" i="3" s="1"/>
  <c r="P46" i="1"/>
  <c r="P47" i="1"/>
  <c r="N72" i="3" s="1"/>
  <c r="P49" i="1"/>
  <c r="N74" i="3" s="1"/>
  <c r="P52" i="1"/>
  <c r="N77" i="3" s="1"/>
  <c r="P53" i="1"/>
  <c r="N78" i="3" s="1"/>
  <c r="P58" i="1"/>
  <c r="N83" i="3" s="1"/>
  <c r="P59" i="1"/>
  <c r="N84" i="3" s="1"/>
  <c r="P60" i="1"/>
  <c r="N85" i="3" s="1"/>
  <c r="P63" i="1"/>
  <c r="N88" i="3" s="1"/>
  <c r="P64" i="1"/>
  <c r="N89" i="3" s="1"/>
  <c r="P65" i="1"/>
  <c r="N90" i="3" s="1"/>
  <c r="P66" i="1"/>
  <c r="N91" i="3" s="1"/>
  <c r="P67" i="1"/>
  <c r="N92" i="3" s="1"/>
  <c r="P72" i="1"/>
  <c r="N97" i="3" s="1"/>
  <c r="P73" i="1"/>
  <c r="N98" i="3" s="1"/>
  <c r="P74" i="1"/>
  <c r="N99" i="3" s="1"/>
  <c r="P75" i="1"/>
  <c r="P78" i="1"/>
  <c r="N103" i="3" s="1"/>
  <c r="P79" i="1"/>
  <c r="N104" i="3" s="1"/>
  <c r="P80" i="1"/>
  <c r="N105" i="3" s="1"/>
  <c r="P81" i="1"/>
  <c r="N106" i="3" s="1"/>
  <c r="P85" i="1"/>
  <c r="P87" i="1"/>
  <c r="N112" i="3" s="1"/>
  <c r="P88" i="1"/>
  <c r="N113" i="3" s="1"/>
  <c r="P91" i="1"/>
  <c r="N116" i="3" s="1"/>
  <c r="P94" i="1"/>
  <c r="N119" i="3" s="1"/>
  <c r="P95" i="1"/>
  <c r="N120" i="3" s="1"/>
  <c r="P100" i="1"/>
  <c r="N125" i="3" s="1"/>
  <c r="P101" i="1"/>
  <c r="N126" i="3" s="1"/>
  <c r="P108" i="1"/>
  <c r="N133" i="3" s="1"/>
  <c r="P109" i="1"/>
  <c r="N134" i="3" s="1"/>
  <c r="P114" i="1"/>
  <c r="N139" i="3" s="1"/>
  <c r="P115" i="1"/>
  <c r="N140" i="3" s="1"/>
  <c r="P116" i="1"/>
  <c r="N141" i="3" s="1"/>
  <c r="P118" i="1"/>
  <c r="P128" i="1"/>
  <c r="N153" i="3" s="1"/>
  <c r="P129" i="1"/>
  <c r="P130" i="1"/>
  <c r="N155" i="3" s="1"/>
  <c r="P133" i="1"/>
  <c r="P137" i="1"/>
  <c r="H3" i="1"/>
  <c r="I3" i="1"/>
  <c r="M28" i="3" s="1"/>
  <c r="K3" i="1"/>
  <c r="I28" i="3" s="1"/>
  <c r="H4" i="1"/>
  <c r="I4" i="1"/>
  <c r="J4" i="1"/>
  <c r="K29" i="3" s="1"/>
  <c r="K4" i="1"/>
  <c r="I29" i="3" s="1"/>
  <c r="H5" i="1"/>
  <c r="I5" i="1"/>
  <c r="J5" i="1"/>
  <c r="K30" i="3" s="1"/>
  <c r="K5" i="1"/>
  <c r="I30" i="3" s="1"/>
  <c r="H6" i="1"/>
  <c r="I6" i="1"/>
  <c r="J6" i="1"/>
  <c r="K31" i="3" s="1"/>
  <c r="K6" i="1"/>
  <c r="I31" i="3" s="1"/>
  <c r="H7" i="1"/>
  <c r="L7" i="1" s="1"/>
  <c r="G32" i="3" s="1"/>
  <c r="I7" i="1"/>
  <c r="J7" i="1"/>
  <c r="K32" i="3" s="1"/>
  <c r="K7" i="1"/>
  <c r="I32" i="3" s="1"/>
  <c r="I8" i="1"/>
  <c r="I9" i="1"/>
  <c r="H10" i="1"/>
  <c r="I10" i="1"/>
  <c r="J10" i="1"/>
  <c r="K35" i="3" s="1"/>
  <c r="K10" i="1"/>
  <c r="I35" i="3" s="1"/>
  <c r="I11" i="1"/>
  <c r="I12" i="1"/>
  <c r="K12" i="1"/>
  <c r="I37" i="3" s="1"/>
  <c r="I13" i="1"/>
  <c r="H16" i="1"/>
  <c r="I16" i="1"/>
  <c r="K16" i="1"/>
  <c r="I41" i="3" s="1"/>
  <c r="I17" i="1"/>
  <c r="J17" i="1"/>
  <c r="K42" i="3" s="1"/>
  <c r="K17" i="1"/>
  <c r="I42" i="3" s="1"/>
  <c r="H18" i="1"/>
  <c r="I18" i="1"/>
  <c r="J18" i="1"/>
  <c r="K43" i="3" s="1"/>
  <c r="K18" i="1"/>
  <c r="I43" i="3" s="1"/>
  <c r="H19" i="1"/>
  <c r="I19" i="1"/>
  <c r="J19" i="1"/>
  <c r="K44" i="3" s="1"/>
  <c r="H20" i="1"/>
  <c r="I20" i="1"/>
  <c r="M45" i="3" s="1"/>
  <c r="K20" i="1"/>
  <c r="I45" i="3" s="1"/>
  <c r="I21" i="1"/>
  <c r="K21" i="1"/>
  <c r="I46" i="3" s="1"/>
  <c r="H22" i="1"/>
  <c r="I22" i="1"/>
  <c r="J22" i="1"/>
  <c r="K47" i="3" s="1"/>
  <c r="I23" i="1"/>
  <c r="I24" i="1"/>
  <c r="I25" i="1"/>
  <c r="K25" i="1"/>
  <c r="I50" i="3" s="1"/>
  <c r="I26" i="1"/>
  <c r="I27" i="1"/>
  <c r="J27" i="1"/>
  <c r="K52" i="3" s="1"/>
  <c r="K27" i="1"/>
  <c r="I52" i="3" s="1"/>
  <c r="I28" i="1"/>
  <c r="H30" i="1"/>
  <c r="I30" i="1"/>
  <c r="K30" i="1"/>
  <c r="I55" i="3" s="1"/>
  <c r="H31" i="1"/>
  <c r="I31" i="1"/>
  <c r="J31" i="1"/>
  <c r="K56" i="3" s="1"/>
  <c r="K31" i="1"/>
  <c r="I56" i="3" s="1"/>
  <c r="H32" i="1"/>
  <c r="I32" i="1"/>
  <c r="J32" i="1"/>
  <c r="K57" i="3" s="1"/>
  <c r="K32" i="1"/>
  <c r="I57" i="3" s="1"/>
  <c r="H33" i="1"/>
  <c r="I33" i="1"/>
  <c r="J33" i="1"/>
  <c r="K58" i="3" s="1"/>
  <c r="K33" i="1"/>
  <c r="I58" i="3" s="1"/>
  <c r="I34" i="1"/>
  <c r="M59" i="3" s="1"/>
  <c r="J34" i="1"/>
  <c r="K59" i="3" s="1"/>
  <c r="K34" i="1"/>
  <c r="I59" i="3" s="1"/>
  <c r="I35" i="1"/>
  <c r="J35" i="1"/>
  <c r="K60" i="3" s="1"/>
  <c r="K35" i="1"/>
  <c r="I60" i="3" s="1"/>
  <c r="H36" i="1"/>
  <c r="I36" i="1"/>
  <c r="M61" i="3" s="1"/>
  <c r="J36" i="1"/>
  <c r="K61" i="3" s="1"/>
  <c r="I37" i="1"/>
  <c r="K37" i="1"/>
  <c r="I62" i="3" s="1"/>
  <c r="H38" i="1"/>
  <c r="I38" i="1"/>
  <c r="J38" i="1"/>
  <c r="K63" i="3" s="1"/>
  <c r="I39" i="1"/>
  <c r="J39" i="1"/>
  <c r="K64" i="3" s="1"/>
  <c r="H40" i="1"/>
  <c r="I40" i="1"/>
  <c r="K40" i="1"/>
  <c r="I65" i="3" s="1"/>
  <c r="I41" i="1"/>
  <c r="H44" i="1"/>
  <c r="I44" i="1"/>
  <c r="K44" i="1"/>
  <c r="I69" i="3" s="1"/>
  <c r="H45" i="1"/>
  <c r="L45" i="1" s="1"/>
  <c r="G70" i="3" s="1"/>
  <c r="I45" i="1"/>
  <c r="M70" i="3" s="1"/>
  <c r="J45" i="1"/>
  <c r="K70" i="3" s="1"/>
  <c r="K45" i="1"/>
  <c r="I70" i="3" s="1"/>
  <c r="H46" i="1"/>
  <c r="I46" i="1"/>
  <c r="K46" i="1"/>
  <c r="I71" i="3" s="1"/>
  <c r="H47" i="1"/>
  <c r="I47" i="1"/>
  <c r="J47" i="1"/>
  <c r="K72" i="3" s="1"/>
  <c r="K47" i="1"/>
  <c r="I72" i="3" s="1"/>
  <c r="H48" i="1"/>
  <c r="I48" i="1"/>
  <c r="M73" i="3" s="1"/>
  <c r="J48" i="1"/>
  <c r="K73" i="3" s="1"/>
  <c r="K48" i="1"/>
  <c r="I73" i="3" s="1"/>
  <c r="I49" i="1"/>
  <c r="J49" i="1"/>
  <c r="K74" i="3" s="1"/>
  <c r="K49" i="1"/>
  <c r="I74" i="3" s="1"/>
  <c r="I50" i="1"/>
  <c r="I51" i="1"/>
  <c r="H52" i="1"/>
  <c r="F77" i="3" s="1"/>
  <c r="I52" i="1"/>
  <c r="M77" i="3" s="1"/>
  <c r="J52" i="1"/>
  <c r="K77" i="3" s="1"/>
  <c r="I53" i="1"/>
  <c r="M78" i="3" s="1"/>
  <c r="I54" i="1"/>
  <c r="M79" i="3" s="1"/>
  <c r="I55" i="1"/>
  <c r="M80" i="3" s="1"/>
  <c r="H58" i="1"/>
  <c r="I58" i="1"/>
  <c r="M83" i="3" s="1"/>
  <c r="K58" i="1"/>
  <c r="I83" i="3" s="1"/>
  <c r="H59" i="1"/>
  <c r="F84" i="3" s="1"/>
  <c r="I59" i="1"/>
  <c r="M84" i="3" s="1"/>
  <c r="K59" i="1"/>
  <c r="I84" i="3" s="1"/>
  <c r="H60" i="1"/>
  <c r="F85" i="3" s="1"/>
  <c r="I60" i="1"/>
  <c r="M85" i="3" s="1"/>
  <c r="J60" i="1"/>
  <c r="K85" i="3" s="1"/>
  <c r="K60" i="1"/>
  <c r="I85" i="3" s="1"/>
  <c r="H61" i="1"/>
  <c r="F86" i="3" s="1"/>
  <c r="I61" i="1"/>
  <c r="M86" i="3" s="1"/>
  <c r="J61" i="1"/>
  <c r="K86" i="3" s="1"/>
  <c r="K61" i="1"/>
  <c r="I86" i="3" s="1"/>
  <c r="H62" i="1"/>
  <c r="F87" i="3" s="1"/>
  <c r="I62" i="1"/>
  <c r="M87" i="3" s="1"/>
  <c r="J62" i="1"/>
  <c r="K87" i="3" s="1"/>
  <c r="K62" i="1"/>
  <c r="I87" i="3" s="1"/>
  <c r="I63" i="1"/>
  <c r="M88" i="3" s="1"/>
  <c r="J63" i="1"/>
  <c r="K88" i="3" s="1"/>
  <c r="I64" i="1"/>
  <c r="M89" i="3" s="1"/>
  <c r="J64" i="1"/>
  <c r="K89" i="3" s="1"/>
  <c r="H65" i="1"/>
  <c r="F90" i="3" s="1"/>
  <c r="I65" i="1"/>
  <c r="M90" i="3" s="1"/>
  <c r="K65" i="1"/>
  <c r="I90" i="3" s="1"/>
  <c r="H66" i="1"/>
  <c r="I66" i="1"/>
  <c r="M91" i="3" s="1"/>
  <c r="J66" i="1"/>
  <c r="K91" i="3" s="1"/>
  <c r="K66" i="1"/>
  <c r="I91" i="3" s="1"/>
  <c r="I67" i="1"/>
  <c r="M92" i="3" s="1"/>
  <c r="J67" i="1"/>
  <c r="K92" i="3" s="1"/>
  <c r="I68" i="1"/>
  <c r="M93" i="3" s="1"/>
  <c r="I69" i="1"/>
  <c r="M94" i="3" s="1"/>
  <c r="J69" i="1"/>
  <c r="K94" i="3" s="1"/>
  <c r="I70" i="1"/>
  <c r="M95" i="3" s="1"/>
  <c r="H72" i="1"/>
  <c r="F97" i="3" s="1"/>
  <c r="I72" i="1"/>
  <c r="M97" i="3" s="1"/>
  <c r="K72" i="1"/>
  <c r="I97" i="3" s="1"/>
  <c r="H73" i="1"/>
  <c r="F98" i="3" s="1"/>
  <c r="I73" i="1"/>
  <c r="M98" i="3" s="1"/>
  <c r="J73" i="1"/>
  <c r="K98" i="3" s="1"/>
  <c r="K73" i="1"/>
  <c r="I98" i="3" s="1"/>
  <c r="H74" i="1"/>
  <c r="I74" i="1"/>
  <c r="M99" i="3" s="1"/>
  <c r="J74" i="1"/>
  <c r="K99" i="3" s="1"/>
  <c r="K74" i="1"/>
  <c r="I99" i="3" s="1"/>
  <c r="H75" i="1"/>
  <c r="F100" i="3" s="1"/>
  <c r="I75" i="1"/>
  <c r="M100" i="3" s="1"/>
  <c r="J75" i="1"/>
  <c r="K100" i="3" s="1"/>
  <c r="K75" i="1"/>
  <c r="I100" i="3" s="1"/>
  <c r="H76" i="1"/>
  <c r="F101" i="3" s="1"/>
  <c r="I76" i="1"/>
  <c r="M101" i="3" s="1"/>
  <c r="J76" i="1"/>
  <c r="K101" i="3" s="1"/>
  <c r="K76" i="1"/>
  <c r="I101" i="3" s="1"/>
  <c r="H77" i="1"/>
  <c r="F102" i="3" s="1"/>
  <c r="I77" i="1"/>
  <c r="M102" i="3" s="1"/>
  <c r="J77" i="1"/>
  <c r="K102" i="3" s="1"/>
  <c r="I78" i="1"/>
  <c r="M103" i="3" s="1"/>
  <c r="J78" i="1"/>
  <c r="K103" i="3" s="1"/>
  <c r="K78" i="1"/>
  <c r="I103" i="3" s="1"/>
  <c r="I79" i="1"/>
  <c r="M104" i="3" s="1"/>
  <c r="H80" i="1"/>
  <c r="I80" i="1"/>
  <c r="M105" i="3" s="1"/>
  <c r="J80" i="1"/>
  <c r="K105" i="3" s="1"/>
  <c r="K80" i="1"/>
  <c r="I105" i="3" s="1"/>
  <c r="I81" i="1"/>
  <c r="M106" i="3" s="1"/>
  <c r="J81" i="1"/>
  <c r="K106" i="3" s="1"/>
  <c r="I82" i="1"/>
  <c r="M107" i="3" s="1"/>
  <c r="I83" i="1"/>
  <c r="M108" i="3" s="1"/>
  <c r="I84" i="1"/>
  <c r="M109" i="3" s="1"/>
  <c r="H86" i="1"/>
  <c r="F111" i="3" s="1"/>
  <c r="I86" i="1"/>
  <c r="M111" i="3" s="1"/>
  <c r="K86" i="1"/>
  <c r="I111" i="3" s="1"/>
  <c r="H87" i="1"/>
  <c r="F112" i="3" s="1"/>
  <c r="I87" i="1"/>
  <c r="M112" i="3" s="1"/>
  <c r="J87" i="1"/>
  <c r="K112" i="3" s="1"/>
  <c r="K87" i="1"/>
  <c r="I112" i="3" s="1"/>
  <c r="I88" i="1"/>
  <c r="M113" i="3" s="1"/>
  <c r="J88" i="1"/>
  <c r="K113" i="3" s="1"/>
  <c r="K88" i="1"/>
  <c r="I113" i="3" s="1"/>
  <c r="H89" i="1"/>
  <c r="F114" i="3" s="1"/>
  <c r="I89" i="1"/>
  <c r="M114" i="3" s="1"/>
  <c r="J89" i="1"/>
  <c r="K114" i="3" s="1"/>
  <c r="K89" i="1"/>
  <c r="I114" i="3" s="1"/>
  <c r="H90" i="1"/>
  <c r="F115" i="3" s="1"/>
  <c r="I90" i="1"/>
  <c r="M115" i="3" s="1"/>
  <c r="J90" i="1"/>
  <c r="K115" i="3" s="1"/>
  <c r="K90" i="1"/>
  <c r="I115" i="3" s="1"/>
  <c r="H91" i="1"/>
  <c r="F116" i="3" s="1"/>
  <c r="I91" i="1"/>
  <c r="M116" i="3" s="1"/>
  <c r="I92" i="1"/>
  <c r="M117" i="3" s="1"/>
  <c r="J92" i="1"/>
  <c r="K117" i="3" s="1"/>
  <c r="I93" i="1"/>
  <c r="M118" i="3" s="1"/>
  <c r="H94" i="1"/>
  <c r="F119" i="3" s="1"/>
  <c r="I94" i="1"/>
  <c r="M119" i="3" s="1"/>
  <c r="J94" i="1"/>
  <c r="K119" i="3" s="1"/>
  <c r="K94" i="1"/>
  <c r="I119" i="3" s="1"/>
  <c r="I95" i="1"/>
  <c r="M120" i="3" s="1"/>
  <c r="K95" i="1"/>
  <c r="I120" i="3" s="1"/>
  <c r="I96" i="1"/>
  <c r="M121" i="3" s="1"/>
  <c r="I97" i="1"/>
  <c r="M122" i="3" s="1"/>
  <c r="J97" i="1"/>
  <c r="K122" i="3" s="1"/>
  <c r="H100" i="1"/>
  <c r="F125" i="3" s="1"/>
  <c r="I100" i="1"/>
  <c r="M125" i="3" s="1"/>
  <c r="K100" i="1"/>
  <c r="I125" i="3" s="1"/>
  <c r="I101" i="1"/>
  <c r="M126" i="3" s="1"/>
  <c r="J101" i="1"/>
  <c r="K126" i="3" s="1"/>
  <c r="K101" i="1"/>
  <c r="I126" i="3" s="1"/>
  <c r="H102" i="1"/>
  <c r="F127" i="3" s="1"/>
  <c r="I102" i="1"/>
  <c r="M127" i="3" s="1"/>
  <c r="J102" i="1"/>
  <c r="K127" i="3" s="1"/>
  <c r="K102" i="1"/>
  <c r="I127" i="3" s="1"/>
  <c r="I103" i="1"/>
  <c r="M128" i="3" s="1"/>
  <c r="J103" i="1"/>
  <c r="K128" i="3" s="1"/>
  <c r="K103" i="1"/>
  <c r="I128" i="3" s="1"/>
  <c r="H104" i="1"/>
  <c r="I104" i="1"/>
  <c r="M129" i="3" s="1"/>
  <c r="K104" i="1"/>
  <c r="I129" i="3" s="1"/>
  <c r="H105" i="1"/>
  <c r="I105" i="1"/>
  <c r="M130" i="3" s="1"/>
  <c r="J105" i="1"/>
  <c r="K130" i="3" s="1"/>
  <c r="K105" i="1"/>
  <c r="I130" i="3" s="1"/>
  <c r="I106" i="1"/>
  <c r="M131" i="3" s="1"/>
  <c r="J106" i="1"/>
  <c r="K131" i="3" s="1"/>
  <c r="I107" i="1"/>
  <c r="M132" i="3" s="1"/>
  <c r="J107" i="1"/>
  <c r="K132" i="3" s="1"/>
  <c r="I108" i="1"/>
  <c r="M133" i="3" s="1"/>
  <c r="J108" i="1"/>
  <c r="K133" i="3" s="1"/>
  <c r="K108" i="1"/>
  <c r="I133" i="3" s="1"/>
  <c r="I109" i="1"/>
  <c r="M134" i="3" s="1"/>
  <c r="J109" i="1"/>
  <c r="K134" i="3" s="1"/>
  <c r="I110" i="1"/>
  <c r="M135" i="3" s="1"/>
  <c r="J110" i="1"/>
  <c r="K135" i="3" s="1"/>
  <c r="I111" i="1"/>
  <c r="M136" i="3" s="1"/>
  <c r="H114" i="1"/>
  <c r="I114" i="1"/>
  <c r="M139" i="3" s="1"/>
  <c r="J114" i="1"/>
  <c r="K139" i="3" s="1"/>
  <c r="K114" i="1"/>
  <c r="I139" i="3" s="1"/>
  <c r="H115" i="1"/>
  <c r="F140" i="3" s="1"/>
  <c r="I115" i="1"/>
  <c r="M140" i="3" s="1"/>
  <c r="J115" i="1"/>
  <c r="K140" i="3" s="1"/>
  <c r="K115" i="1"/>
  <c r="I140" i="3" s="1"/>
  <c r="H116" i="1"/>
  <c r="F141" i="3" s="1"/>
  <c r="I116" i="1"/>
  <c r="M141" i="3" s="1"/>
  <c r="J116" i="1"/>
  <c r="K141" i="3" s="1"/>
  <c r="K116" i="1"/>
  <c r="I141" i="3" s="1"/>
  <c r="H117" i="1"/>
  <c r="F142" i="3" s="1"/>
  <c r="I117" i="1"/>
  <c r="M142" i="3" s="1"/>
  <c r="J117" i="1"/>
  <c r="K142" i="3" s="1"/>
  <c r="K117" i="1"/>
  <c r="I142" i="3" s="1"/>
  <c r="H118" i="1"/>
  <c r="I118" i="1"/>
  <c r="M143" i="3" s="1"/>
  <c r="J118" i="1"/>
  <c r="K143" i="3" s="1"/>
  <c r="K118" i="1"/>
  <c r="I143" i="3" s="1"/>
  <c r="H119" i="1"/>
  <c r="F144" i="3" s="1"/>
  <c r="I119" i="1"/>
  <c r="M144" i="3" s="1"/>
  <c r="J119" i="1"/>
  <c r="K144" i="3" s="1"/>
  <c r="I120" i="1"/>
  <c r="M145" i="3" s="1"/>
  <c r="I121" i="1"/>
  <c r="M146" i="3" s="1"/>
  <c r="H122" i="1"/>
  <c r="F147" i="3" s="1"/>
  <c r="I122" i="1"/>
  <c r="M147" i="3" s="1"/>
  <c r="J122" i="1"/>
  <c r="K147" i="3" s="1"/>
  <c r="K122" i="1"/>
  <c r="I147" i="3" s="1"/>
  <c r="I123" i="1"/>
  <c r="M148" i="3" s="1"/>
  <c r="K123" i="1"/>
  <c r="I148" i="3" s="1"/>
  <c r="I124" i="1"/>
  <c r="M149" i="3" s="1"/>
  <c r="K124" i="1"/>
  <c r="I149" i="3" s="1"/>
  <c r="I125" i="1"/>
  <c r="M150" i="3" s="1"/>
  <c r="I126" i="1"/>
  <c r="M151" i="3" s="1"/>
  <c r="H128" i="1"/>
  <c r="I128" i="1"/>
  <c r="M153" i="3" s="1"/>
  <c r="J128" i="1"/>
  <c r="K153" i="3" s="1"/>
  <c r="K128" i="1"/>
  <c r="I153" i="3" s="1"/>
  <c r="I129" i="1"/>
  <c r="M154" i="3" s="1"/>
  <c r="J129" i="1"/>
  <c r="K154" i="3" s="1"/>
  <c r="K129" i="1"/>
  <c r="I154" i="3" s="1"/>
  <c r="H130" i="1"/>
  <c r="F155" i="3" s="1"/>
  <c r="I130" i="1"/>
  <c r="M155" i="3" s="1"/>
  <c r="J130" i="1"/>
  <c r="K155" i="3" s="1"/>
  <c r="K130" i="1"/>
  <c r="I155" i="3" s="1"/>
  <c r="I131" i="1"/>
  <c r="M156" i="3" s="1"/>
  <c r="J131" i="1"/>
  <c r="K156" i="3" s="1"/>
  <c r="K131" i="1"/>
  <c r="I156" i="3" s="1"/>
  <c r="H132" i="1"/>
  <c r="F157" i="3" s="1"/>
  <c r="I132" i="1"/>
  <c r="M157" i="3" s="1"/>
  <c r="J132" i="1"/>
  <c r="K157" i="3" s="1"/>
  <c r="K132" i="1"/>
  <c r="I157" i="3" s="1"/>
  <c r="H133" i="1"/>
  <c r="F158" i="3" s="1"/>
  <c r="I133" i="1"/>
  <c r="M158" i="3" s="1"/>
  <c r="J133" i="1"/>
  <c r="K158" i="3" s="1"/>
  <c r="K133" i="1"/>
  <c r="I158" i="3" s="1"/>
  <c r="H134" i="1"/>
  <c r="I134" i="1"/>
  <c r="M159" i="3" s="1"/>
  <c r="J134" i="1"/>
  <c r="K159" i="3" s="1"/>
  <c r="I135" i="1"/>
  <c r="M160" i="3" s="1"/>
  <c r="I136" i="1"/>
  <c r="M161" i="3" s="1"/>
  <c r="J136" i="1"/>
  <c r="K161" i="3" s="1"/>
  <c r="K136" i="1"/>
  <c r="I161" i="3" s="1"/>
  <c r="I137" i="1"/>
  <c r="M162" i="3" s="1"/>
  <c r="J137" i="1"/>
  <c r="K162" i="3" s="1"/>
  <c r="I138" i="1"/>
  <c r="M163" i="3" s="1"/>
  <c r="K138" i="1"/>
  <c r="I163" i="3" s="1"/>
  <c r="I139" i="1"/>
  <c r="M164" i="3" s="1"/>
  <c r="I140" i="1"/>
  <c r="M165" i="3" s="1"/>
  <c r="Q3" i="1"/>
  <c r="S3" i="1"/>
  <c r="Q28" i="3" s="1"/>
  <c r="AC28" i="3" s="1"/>
  <c r="Q4" i="1"/>
  <c r="S4" i="1"/>
  <c r="Q29" i="3" s="1"/>
  <c r="AC29" i="3" s="1"/>
  <c r="Q5" i="1"/>
  <c r="S5" i="1"/>
  <c r="Q30" i="3" s="1"/>
  <c r="AC30" i="3" s="1"/>
  <c r="Q6" i="1"/>
  <c r="S6" i="1"/>
  <c r="Q31" i="3" s="1"/>
  <c r="AC31" i="3" s="1"/>
  <c r="Q7" i="1"/>
  <c r="S7" i="1"/>
  <c r="Q32" i="3" s="1"/>
  <c r="AC32" i="3" s="1"/>
  <c r="Q8" i="1"/>
  <c r="Q9" i="1"/>
  <c r="S9" i="1"/>
  <c r="Q34" i="3" s="1"/>
  <c r="AC34" i="3" s="1"/>
  <c r="Q10" i="1"/>
  <c r="S10" i="1"/>
  <c r="Q35" i="3" s="1"/>
  <c r="AC35" i="3" s="1"/>
  <c r="Q11" i="1"/>
  <c r="S11" i="1"/>
  <c r="Q36" i="3" s="1"/>
  <c r="AC36" i="3" s="1"/>
  <c r="Q12" i="1"/>
  <c r="S12" i="1"/>
  <c r="Q37" i="3" s="1"/>
  <c r="AC37" i="3" s="1"/>
  <c r="Q13" i="1"/>
  <c r="Q16" i="1"/>
  <c r="S16" i="1"/>
  <c r="Q41" i="3" s="1"/>
  <c r="AC41" i="3" s="1"/>
  <c r="Q17" i="1"/>
  <c r="S17" i="1"/>
  <c r="Q42" i="3" s="1"/>
  <c r="AC42" i="3" s="1"/>
  <c r="Q18" i="1"/>
  <c r="S18" i="1"/>
  <c r="Q43" i="3" s="1"/>
  <c r="AC43" i="3" s="1"/>
  <c r="Q19" i="1"/>
  <c r="S19" i="1"/>
  <c r="Q44" i="3" s="1"/>
  <c r="AC44" i="3" s="1"/>
  <c r="Q20" i="1"/>
  <c r="Q21" i="1"/>
  <c r="S21" i="1"/>
  <c r="Q46" i="3" s="1"/>
  <c r="AC46" i="3" s="1"/>
  <c r="Q22" i="1"/>
  <c r="Q23" i="1"/>
  <c r="U48" i="3" s="1"/>
  <c r="S23" i="1"/>
  <c r="Q48" i="3" s="1"/>
  <c r="AC48" i="3" s="1"/>
  <c r="Q24" i="1"/>
  <c r="S24" i="1"/>
  <c r="Q49" i="3" s="1"/>
  <c r="AC49" i="3" s="1"/>
  <c r="Q25" i="1"/>
  <c r="S25" i="1"/>
  <c r="Q50" i="3" s="1"/>
  <c r="AC50" i="3" s="1"/>
  <c r="Q26" i="1"/>
  <c r="S26" i="1"/>
  <c r="Q51" i="3" s="1"/>
  <c r="AC51" i="3" s="1"/>
  <c r="Q27" i="1"/>
  <c r="S27" i="1"/>
  <c r="Q52" i="3" s="1"/>
  <c r="AC52" i="3" s="1"/>
  <c r="S28" i="1"/>
  <c r="Q53" i="3" s="1"/>
  <c r="AC53" i="3" s="1"/>
  <c r="Q29" i="1"/>
  <c r="Q30" i="1"/>
  <c r="S30" i="1"/>
  <c r="Q55" i="3" s="1"/>
  <c r="AC55" i="3" s="1"/>
  <c r="Q31" i="1"/>
  <c r="S31" i="1"/>
  <c r="Q56" i="3" s="1"/>
  <c r="AC56" i="3" s="1"/>
  <c r="Q32" i="1"/>
  <c r="S32" i="1"/>
  <c r="Q57" i="3" s="1"/>
  <c r="AC57" i="3" s="1"/>
  <c r="Q33" i="1"/>
  <c r="S33" i="1"/>
  <c r="Q58" i="3" s="1"/>
  <c r="AC58" i="3" s="1"/>
  <c r="Q34" i="1"/>
  <c r="Q35" i="1"/>
  <c r="S35" i="1"/>
  <c r="Q60" i="3" s="1"/>
  <c r="AC60" i="3" s="1"/>
  <c r="Q37" i="1"/>
  <c r="U62" i="3" s="1"/>
  <c r="Q38" i="1"/>
  <c r="S38" i="1"/>
  <c r="Q63" i="3" s="1"/>
  <c r="AC63" i="3" s="1"/>
  <c r="Q39" i="1"/>
  <c r="S39" i="1"/>
  <c r="Q64" i="3" s="1"/>
  <c r="AC64" i="3" s="1"/>
  <c r="Q40" i="1"/>
  <c r="S40" i="1"/>
  <c r="Q65" i="3" s="1"/>
  <c r="AC65" i="3" s="1"/>
  <c r="Q41" i="1"/>
  <c r="Q43" i="1"/>
  <c r="Q44" i="1"/>
  <c r="U69" i="3" s="1"/>
  <c r="S44" i="1"/>
  <c r="Q69" i="3" s="1"/>
  <c r="AC69" i="3" s="1"/>
  <c r="Q45" i="1"/>
  <c r="S45" i="1"/>
  <c r="Q70" i="3" s="1"/>
  <c r="AC70" i="3" s="1"/>
  <c r="Q46" i="1"/>
  <c r="S46" i="1"/>
  <c r="Q71" i="3" s="1"/>
  <c r="AC71" i="3" s="1"/>
  <c r="Q47" i="1"/>
  <c r="S47" i="1"/>
  <c r="Q72" i="3" s="1"/>
  <c r="AC72" i="3" s="1"/>
  <c r="Q48" i="1"/>
  <c r="S48" i="1"/>
  <c r="Q73" i="3" s="1"/>
  <c r="AC73" i="3" s="1"/>
  <c r="Q49" i="1"/>
  <c r="S49" i="1"/>
  <c r="Q74" i="3" s="1"/>
  <c r="AC74" i="3" s="1"/>
  <c r="Q50" i="1"/>
  <c r="Q51" i="1"/>
  <c r="S51" i="1"/>
  <c r="Q76" i="3" s="1"/>
  <c r="AC76" i="3" s="1"/>
  <c r="Q52" i="1"/>
  <c r="U77" i="3" s="1"/>
  <c r="S52" i="1"/>
  <c r="Q77" i="3" s="1"/>
  <c r="AC77" i="3" s="1"/>
  <c r="Q53" i="1"/>
  <c r="U78" i="3" s="1"/>
  <c r="S53" i="1"/>
  <c r="Q78" i="3" s="1"/>
  <c r="AC78" i="3" s="1"/>
  <c r="Q54" i="1"/>
  <c r="U79" i="3" s="1"/>
  <c r="S54" i="1"/>
  <c r="Q79" i="3" s="1"/>
  <c r="AC79" i="3" s="1"/>
  <c r="Q55" i="1"/>
  <c r="U80" i="3" s="1"/>
  <c r="S55" i="1"/>
  <c r="Q80" i="3" s="1"/>
  <c r="AC80" i="3" s="1"/>
  <c r="Q57" i="1"/>
  <c r="U82" i="3" s="1"/>
  <c r="S57" i="1"/>
  <c r="Q82" i="3" s="1"/>
  <c r="AC82" i="3" s="1"/>
  <c r="Q58" i="1"/>
  <c r="U83" i="3" s="1"/>
  <c r="S58" i="1"/>
  <c r="Q83" i="3" s="1"/>
  <c r="AC83" i="3" s="1"/>
  <c r="Q59" i="1"/>
  <c r="U84" i="3" s="1"/>
  <c r="S59" i="1"/>
  <c r="Q84" i="3" s="1"/>
  <c r="AC84" i="3" s="1"/>
  <c r="Q60" i="1"/>
  <c r="U85" i="3" s="1"/>
  <c r="S60" i="1"/>
  <c r="Q85" i="3" s="1"/>
  <c r="AC85" i="3" s="1"/>
  <c r="Q61" i="1"/>
  <c r="U86" i="3" s="1"/>
  <c r="S61" i="1"/>
  <c r="Q86" i="3" s="1"/>
  <c r="AC86" i="3" s="1"/>
  <c r="Q62" i="1"/>
  <c r="U87" i="3" s="1"/>
  <c r="Q63" i="1"/>
  <c r="U88" i="3" s="1"/>
  <c r="S63" i="1"/>
  <c r="Q88" i="3" s="1"/>
  <c r="AC88" i="3" s="1"/>
  <c r="S64" i="1"/>
  <c r="Q89" i="3" s="1"/>
  <c r="AC89" i="3" s="1"/>
  <c r="Q65" i="1"/>
  <c r="U90" i="3" s="1"/>
  <c r="Q66" i="1"/>
  <c r="U91" i="3" s="1"/>
  <c r="S66" i="1"/>
  <c r="Q91" i="3" s="1"/>
  <c r="AC91" i="3" s="1"/>
  <c r="Q67" i="1"/>
  <c r="U92" i="3" s="1"/>
  <c r="S67" i="1"/>
  <c r="Q92" i="3" s="1"/>
  <c r="AC92" i="3" s="1"/>
  <c r="Q68" i="1"/>
  <c r="U93" i="3" s="1"/>
  <c r="S68" i="1"/>
  <c r="Q93" i="3" s="1"/>
  <c r="AC93" i="3" s="1"/>
  <c r="Q69" i="1"/>
  <c r="U94" i="3" s="1"/>
  <c r="S69" i="1"/>
  <c r="Q94" i="3" s="1"/>
  <c r="AC94" i="3" s="1"/>
  <c r="S71" i="1"/>
  <c r="Q96" i="3" s="1"/>
  <c r="AC96" i="3" s="1"/>
  <c r="Q72" i="1"/>
  <c r="U97" i="3" s="1"/>
  <c r="S72" i="1"/>
  <c r="Q97" i="3" s="1"/>
  <c r="AC97" i="3" s="1"/>
  <c r="Q73" i="1"/>
  <c r="U98" i="3" s="1"/>
  <c r="S73" i="1"/>
  <c r="Q98" i="3" s="1"/>
  <c r="AC98" i="3" s="1"/>
  <c r="Q74" i="1"/>
  <c r="U99" i="3" s="1"/>
  <c r="S74" i="1"/>
  <c r="Q99" i="3" s="1"/>
  <c r="AC99" i="3" s="1"/>
  <c r="Q75" i="1"/>
  <c r="U100" i="3" s="1"/>
  <c r="Q76" i="1"/>
  <c r="U101" i="3" s="1"/>
  <c r="S76" i="1"/>
  <c r="Q101" i="3" s="1"/>
  <c r="AC101" i="3" s="1"/>
  <c r="Q77" i="1"/>
  <c r="U102" i="3" s="1"/>
  <c r="S77" i="1"/>
  <c r="Q102" i="3" s="1"/>
  <c r="AC102" i="3" s="1"/>
  <c r="Q78" i="1"/>
  <c r="U103" i="3" s="1"/>
  <c r="Q79" i="1"/>
  <c r="U104" i="3" s="1"/>
  <c r="S79" i="1"/>
  <c r="Q104" i="3" s="1"/>
  <c r="AC104" i="3" s="1"/>
  <c r="Q80" i="1"/>
  <c r="U105" i="3" s="1"/>
  <c r="S80" i="1"/>
  <c r="Q105" i="3" s="1"/>
  <c r="AC105" i="3" s="1"/>
  <c r="Q81" i="1"/>
  <c r="U106" i="3" s="1"/>
  <c r="S81" i="1"/>
  <c r="Q106" i="3" s="1"/>
  <c r="AC106" i="3" s="1"/>
  <c r="Q82" i="1"/>
  <c r="U107" i="3" s="1"/>
  <c r="S82" i="1"/>
  <c r="Q107" i="3" s="1"/>
  <c r="AC107" i="3" s="1"/>
  <c r="Q83" i="1"/>
  <c r="U108" i="3" s="1"/>
  <c r="S83" i="1"/>
  <c r="Q108" i="3" s="1"/>
  <c r="AC108" i="3" s="1"/>
  <c r="S84" i="1"/>
  <c r="Q109" i="3" s="1"/>
  <c r="AC109" i="3" s="1"/>
  <c r="S85" i="1"/>
  <c r="Q110" i="3" s="1"/>
  <c r="AC110" i="3" s="1"/>
  <c r="Q86" i="1"/>
  <c r="U111" i="3" s="1"/>
  <c r="S86" i="1"/>
  <c r="Q111" i="3" s="1"/>
  <c r="AC111" i="3" s="1"/>
  <c r="Q87" i="1"/>
  <c r="U112" i="3" s="1"/>
  <c r="S87" i="1"/>
  <c r="Q112" i="3" s="1"/>
  <c r="AC112" i="3" s="1"/>
  <c r="Q88" i="1"/>
  <c r="U113" i="3" s="1"/>
  <c r="S88" i="1"/>
  <c r="Q113" i="3" s="1"/>
  <c r="AC113" i="3" s="1"/>
  <c r="Q89" i="1"/>
  <c r="U114" i="3" s="1"/>
  <c r="S89" i="1"/>
  <c r="Q114" i="3" s="1"/>
  <c r="AC114" i="3" s="1"/>
  <c r="Q90" i="1"/>
  <c r="U115" i="3" s="1"/>
  <c r="Q91" i="1"/>
  <c r="U116" i="3" s="1"/>
  <c r="S91" i="1"/>
  <c r="Q116" i="3" s="1"/>
  <c r="AC116" i="3" s="1"/>
  <c r="Q93" i="1"/>
  <c r="U118" i="3" s="1"/>
  <c r="Q94" i="1"/>
  <c r="U119" i="3" s="1"/>
  <c r="S94" i="1"/>
  <c r="Q119" i="3" s="1"/>
  <c r="AC119" i="3" s="1"/>
  <c r="Q95" i="1"/>
  <c r="U120" i="3" s="1"/>
  <c r="S95" i="1"/>
  <c r="Q120" i="3" s="1"/>
  <c r="AC120" i="3" s="1"/>
  <c r="Q96" i="1"/>
  <c r="U121" i="3" s="1"/>
  <c r="S96" i="1"/>
  <c r="Q121" i="3" s="1"/>
  <c r="AC121" i="3" s="1"/>
  <c r="Q99" i="1"/>
  <c r="U124" i="3" s="1"/>
  <c r="Q100" i="1"/>
  <c r="U125" i="3" s="1"/>
  <c r="S100" i="1"/>
  <c r="Q125" i="3" s="1"/>
  <c r="AC125" i="3" s="1"/>
  <c r="Q101" i="1"/>
  <c r="U126" i="3" s="1"/>
  <c r="S102" i="1"/>
  <c r="Q127" i="3" s="1"/>
  <c r="AC127" i="3" s="1"/>
  <c r="Q103" i="1"/>
  <c r="U128" i="3" s="1"/>
  <c r="Q104" i="1"/>
  <c r="U129" i="3" s="1"/>
  <c r="S105" i="1"/>
  <c r="Q130" i="3" s="1"/>
  <c r="AC130" i="3" s="1"/>
  <c r="Q107" i="1"/>
  <c r="U132" i="3" s="1"/>
  <c r="S107" i="1"/>
  <c r="Q132" i="3" s="1"/>
  <c r="AC132" i="3" s="1"/>
  <c r="Q108" i="1"/>
  <c r="U133" i="3" s="1"/>
  <c r="S108" i="1"/>
  <c r="Q133" i="3" s="1"/>
  <c r="AC133" i="3" s="1"/>
  <c r="Q109" i="1"/>
  <c r="U134" i="3" s="1"/>
  <c r="S109" i="1"/>
  <c r="Q134" i="3" s="1"/>
  <c r="AC134" i="3" s="1"/>
  <c r="Q110" i="1"/>
  <c r="U135" i="3" s="1"/>
  <c r="S110" i="1"/>
  <c r="Q135" i="3" s="1"/>
  <c r="AC135" i="3" s="1"/>
  <c r="Q113" i="1"/>
  <c r="U138" i="3" s="1"/>
  <c r="Q114" i="1"/>
  <c r="U139" i="3" s="1"/>
  <c r="S114" i="1"/>
  <c r="Q139" i="3" s="1"/>
  <c r="AC139" i="3" s="1"/>
  <c r="Q115" i="1"/>
  <c r="U140" i="3" s="1"/>
  <c r="S115" i="1"/>
  <c r="Q140" i="3" s="1"/>
  <c r="AC140" i="3" s="1"/>
  <c r="S116" i="1"/>
  <c r="Q141" i="3" s="1"/>
  <c r="AC141" i="3" s="1"/>
  <c r="Q117" i="1"/>
  <c r="U142" i="3" s="1"/>
  <c r="S117" i="1"/>
  <c r="Q142" i="3" s="1"/>
  <c r="AC142" i="3" s="1"/>
  <c r="Q118" i="1"/>
  <c r="U143" i="3" s="1"/>
  <c r="S118" i="1"/>
  <c r="Q143" i="3" s="1"/>
  <c r="AC143" i="3" s="1"/>
  <c r="Q119" i="1"/>
  <c r="U144" i="3" s="1"/>
  <c r="S119" i="1"/>
  <c r="Q144" i="3" s="1"/>
  <c r="AC144" i="3" s="1"/>
  <c r="Q120" i="1"/>
  <c r="U145" i="3" s="1"/>
  <c r="S120" i="1"/>
  <c r="Q145" i="3" s="1"/>
  <c r="AC145" i="3" s="1"/>
  <c r="Q121" i="1"/>
  <c r="U146" i="3" s="1"/>
  <c r="Q122" i="1"/>
  <c r="U147" i="3" s="1"/>
  <c r="S122" i="1"/>
  <c r="Q147" i="3" s="1"/>
  <c r="AC147" i="3" s="1"/>
  <c r="Q123" i="1"/>
  <c r="U148" i="3" s="1"/>
  <c r="S123" i="1"/>
  <c r="Q148" i="3" s="1"/>
  <c r="AC148" i="3" s="1"/>
  <c r="Q124" i="1"/>
  <c r="U149" i="3" s="1"/>
  <c r="S124" i="1"/>
  <c r="Q149" i="3" s="1"/>
  <c r="AC149" i="3" s="1"/>
  <c r="Q125" i="1"/>
  <c r="U150" i="3" s="1"/>
  <c r="S125" i="1"/>
  <c r="Q150" i="3" s="1"/>
  <c r="AC150" i="3" s="1"/>
  <c r="Q128" i="1"/>
  <c r="U153" i="3" s="1"/>
  <c r="S128" i="1"/>
  <c r="Q153" i="3" s="1"/>
  <c r="AC153" i="3" s="1"/>
  <c r="Q129" i="1"/>
  <c r="U154" i="3" s="1"/>
  <c r="S129" i="1"/>
  <c r="Q154" i="3" s="1"/>
  <c r="AC154" i="3" s="1"/>
  <c r="Q130" i="1"/>
  <c r="U155" i="3" s="1"/>
  <c r="S130" i="1"/>
  <c r="Q155" i="3" s="1"/>
  <c r="AC155" i="3" s="1"/>
  <c r="Q131" i="1"/>
  <c r="U156" i="3" s="1"/>
  <c r="S131" i="1"/>
  <c r="Q156" i="3" s="1"/>
  <c r="AC156" i="3" s="1"/>
  <c r="Q132" i="1"/>
  <c r="U157" i="3" s="1"/>
  <c r="S132" i="1"/>
  <c r="Q157" i="3" s="1"/>
  <c r="AC157" i="3" s="1"/>
  <c r="Q133" i="1"/>
  <c r="U158" i="3" s="1"/>
  <c r="S133" i="1"/>
  <c r="Q158" i="3" s="1"/>
  <c r="AC158" i="3" s="1"/>
  <c r="S134" i="1"/>
  <c r="Q159" i="3" s="1"/>
  <c r="AC159" i="3" s="1"/>
  <c r="Q135" i="1"/>
  <c r="U160" i="3" s="1"/>
  <c r="Q136" i="1"/>
  <c r="U161" i="3" s="1"/>
  <c r="S136" i="1"/>
  <c r="Q161" i="3" s="1"/>
  <c r="AC161" i="3" s="1"/>
  <c r="Q137" i="1"/>
  <c r="U162" i="3" s="1"/>
  <c r="S137" i="1"/>
  <c r="Q162" i="3" s="1"/>
  <c r="AC162" i="3" s="1"/>
  <c r="S138" i="1"/>
  <c r="Q163" i="3" s="1"/>
  <c r="AC163" i="3" s="1"/>
  <c r="S141" i="1"/>
  <c r="Q166" i="3" s="1"/>
  <c r="AC166" i="3" s="1"/>
  <c r="Z3" i="1"/>
  <c r="AA28" i="3" s="1"/>
  <c r="Z4" i="1"/>
  <c r="AA29" i="3" s="1"/>
  <c r="Z5" i="1"/>
  <c r="AA30" i="3" s="1"/>
  <c r="Z8" i="1"/>
  <c r="AA33" i="3" s="1"/>
  <c r="Z9" i="1"/>
  <c r="AA34" i="3" s="1"/>
  <c r="Z16" i="1"/>
  <c r="AA41" i="3" s="1"/>
  <c r="Z19" i="1"/>
  <c r="AA44" i="3" s="1"/>
  <c r="Z20" i="1"/>
  <c r="AA45" i="3" s="1"/>
  <c r="Z21" i="1"/>
  <c r="AA46" i="3" s="1"/>
  <c r="Z22" i="1"/>
  <c r="AA47" i="3" s="1"/>
  <c r="Z24" i="1"/>
  <c r="AA49" i="3" s="1"/>
  <c r="Z30" i="1"/>
  <c r="AA55" i="3" s="1"/>
  <c r="Z44" i="1"/>
  <c r="AA69" i="3" s="1"/>
  <c r="Z45" i="1"/>
  <c r="AA70" i="3" s="1"/>
  <c r="Z46" i="1"/>
  <c r="AA71" i="3" s="1"/>
  <c r="Z48" i="1"/>
  <c r="AA73" i="3" s="1"/>
  <c r="Z57" i="1"/>
  <c r="AA82" i="3" s="1"/>
  <c r="Z58" i="1"/>
  <c r="AA83" i="3" s="1"/>
  <c r="Z59" i="1"/>
  <c r="AA84" i="3" s="1"/>
  <c r="Z60" i="1"/>
  <c r="AA85" i="3" s="1"/>
  <c r="Z62" i="1"/>
  <c r="AA87" i="3" s="1"/>
  <c r="Z71" i="1"/>
  <c r="AA96" i="3" s="1"/>
  <c r="Z72" i="1"/>
  <c r="AA97" i="3" s="1"/>
  <c r="Z73" i="1"/>
  <c r="AA98" i="3" s="1"/>
  <c r="Z74" i="1"/>
  <c r="AA99" i="3" s="1"/>
  <c r="Z75" i="1"/>
  <c r="AA100" i="3" s="1"/>
  <c r="Z85" i="1"/>
  <c r="AA110" i="3" s="1"/>
  <c r="Z86" i="1"/>
  <c r="AA111" i="3" s="1"/>
  <c r="Z87" i="1"/>
  <c r="AA112" i="3" s="1"/>
  <c r="Z88" i="1"/>
  <c r="AA113" i="3" s="1"/>
  <c r="Z89" i="1"/>
  <c r="AA114" i="3" s="1"/>
  <c r="Z90" i="1"/>
  <c r="AA115" i="3" s="1"/>
  <c r="Z100" i="1"/>
  <c r="AA125" i="3" s="1"/>
  <c r="Z102" i="1"/>
  <c r="AA127" i="3" s="1"/>
  <c r="Z103" i="1"/>
  <c r="AA128" i="3" s="1"/>
  <c r="Z106" i="1"/>
  <c r="AA131" i="3" s="1"/>
  <c r="Z107" i="1"/>
  <c r="AA132" i="3" s="1"/>
  <c r="Z114" i="1"/>
  <c r="AA139" i="3" s="1"/>
  <c r="Z115" i="1"/>
  <c r="AA140" i="3" s="1"/>
  <c r="Z117" i="1"/>
  <c r="AA142" i="3" s="1"/>
  <c r="Z118" i="1"/>
  <c r="AA143" i="3" s="1"/>
  <c r="Z120" i="1"/>
  <c r="AA145" i="3" s="1"/>
  <c r="Z128" i="1"/>
  <c r="AA153" i="3" s="1"/>
  <c r="Z130" i="1"/>
  <c r="AA155" i="3" s="1"/>
  <c r="Z132" i="1"/>
  <c r="AA157" i="3" s="1"/>
  <c r="Z133" i="1"/>
  <c r="AA158" i="3" s="1"/>
  <c r="Z134" i="1"/>
  <c r="AA159" i="3" s="1"/>
  <c r="Z136" i="1"/>
  <c r="AA161" i="3" s="1"/>
  <c r="Z141" i="1"/>
  <c r="AA166" i="3" s="1"/>
  <c r="AB3" i="1"/>
  <c r="W28" i="3" s="1"/>
  <c r="AB4" i="1"/>
  <c r="W29" i="3" s="1"/>
  <c r="AB5" i="1"/>
  <c r="W30" i="3" s="1"/>
  <c r="AB6" i="1"/>
  <c r="W31" i="3" s="1"/>
  <c r="AB7" i="1"/>
  <c r="W32" i="3" s="1"/>
  <c r="AB8" i="1"/>
  <c r="W33" i="3" s="1"/>
  <c r="AB9" i="1"/>
  <c r="W34" i="3" s="1"/>
  <c r="AB10" i="1"/>
  <c r="W35" i="3" s="1"/>
  <c r="AB11" i="1"/>
  <c r="W36" i="3" s="1"/>
  <c r="AB12" i="1"/>
  <c r="W37" i="3" s="1"/>
  <c r="AB14" i="1"/>
  <c r="W39" i="3" s="1"/>
  <c r="AB15" i="1"/>
  <c r="W40" i="3" s="1"/>
  <c r="AB16" i="1"/>
  <c r="W41" i="3" s="1"/>
  <c r="AB17" i="1"/>
  <c r="W42" i="3" s="1"/>
  <c r="AB18" i="1"/>
  <c r="W43" i="3" s="1"/>
  <c r="AB19" i="1"/>
  <c r="W44" i="3" s="1"/>
  <c r="AB20" i="1"/>
  <c r="W45" i="3" s="1"/>
  <c r="AB21" i="1"/>
  <c r="W46" i="3" s="1"/>
  <c r="AB22" i="1"/>
  <c r="W47" i="3" s="1"/>
  <c r="AB23" i="1"/>
  <c r="W48" i="3" s="1"/>
  <c r="AB24" i="1"/>
  <c r="W49" i="3" s="1"/>
  <c r="AB25" i="1"/>
  <c r="W50" i="3" s="1"/>
  <c r="AB26" i="1"/>
  <c r="W51" i="3" s="1"/>
  <c r="AB29" i="1"/>
  <c r="W54" i="3" s="1"/>
  <c r="AB30" i="1"/>
  <c r="W55" i="3" s="1"/>
  <c r="AB31" i="1"/>
  <c r="W56" i="3" s="1"/>
  <c r="AB32" i="1"/>
  <c r="W57" i="3" s="1"/>
  <c r="AB33" i="1"/>
  <c r="W58" i="3" s="1"/>
  <c r="AB34" i="1"/>
  <c r="W59" i="3" s="1"/>
  <c r="AB35" i="1"/>
  <c r="W60" i="3" s="1"/>
  <c r="AB36" i="1"/>
  <c r="W61" i="3" s="1"/>
  <c r="AB37" i="1"/>
  <c r="W62" i="3" s="1"/>
  <c r="AB38" i="1"/>
  <c r="W63" i="3" s="1"/>
  <c r="AB39" i="1"/>
  <c r="W64" i="3" s="1"/>
  <c r="AB40" i="1"/>
  <c r="W65" i="3" s="1"/>
  <c r="AB43" i="1"/>
  <c r="W68" i="3" s="1"/>
  <c r="AB44" i="1"/>
  <c r="W69" i="3" s="1"/>
  <c r="AB45" i="1"/>
  <c r="W70" i="3" s="1"/>
  <c r="AB46" i="1"/>
  <c r="W71" i="3" s="1"/>
  <c r="AB47" i="1"/>
  <c r="W72" i="3" s="1"/>
  <c r="AB48" i="1"/>
  <c r="W73" i="3" s="1"/>
  <c r="AB49" i="1"/>
  <c r="W74" i="3" s="1"/>
  <c r="AB50" i="1"/>
  <c r="W75" i="3" s="1"/>
  <c r="AB51" i="1"/>
  <c r="W76" i="3" s="1"/>
  <c r="AB52" i="1"/>
  <c r="W77" i="3" s="1"/>
  <c r="AB53" i="1"/>
  <c r="W78" i="3" s="1"/>
  <c r="AB54" i="1"/>
  <c r="W79" i="3" s="1"/>
  <c r="AB58" i="1"/>
  <c r="W83" i="3" s="1"/>
  <c r="AB59" i="1"/>
  <c r="W84" i="3" s="1"/>
  <c r="AB60" i="1"/>
  <c r="W85" i="3" s="1"/>
  <c r="AB61" i="1"/>
  <c r="W86" i="3" s="1"/>
  <c r="AB62" i="1"/>
  <c r="W87" i="3" s="1"/>
  <c r="AB63" i="1"/>
  <c r="W88" i="3" s="1"/>
  <c r="AB64" i="1"/>
  <c r="W89" i="3" s="1"/>
  <c r="AB65" i="1"/>
  <c r="W90" i="3" s="1"/>
  <c r="AB66" i="1"/>
  <c r="W91" i="3" s="1"/>
  <c r="AB67" i="1"/>
  <c r="W92" i="3" s="1"/>
  <c r="AB68" i="1"/>
  <c r="W93" i="3" s="1"/>
  <c r="AB72" i="1"/>
  <c r="W97" i="3" s="1"/>
  <c r="AB73" i="1"/>
  <c r="W98" i="3" s="1"/>
  <c r="AB74" i="1"/>
  <c r="W99" i="3" s="1"/>
  <c r="AB75" i="1"/>
  <c r="W100" i="3" s="1"/>
  <c r="AB76" i="1"/>
  <c r="W101" i="3" s="1"/>
  <c r="AB77" i="1"/>
  <c r="W102" i="3" s="1"/>
  <c r="AB78" i="1"/>
  <c r="W103" i="3" s="1"/>
  <c r="AB79" i="1"/>
  <c r="W104" i="3" s="1"/>
  <c r="AB80" i="1"/>
  <c r="W105" i="3" s="1"/>
  <c r="AB81" i="1"/>
  <c r="W106" i="3" s="1"/>
  <c r="AB82" i="1"/>
  <c r="W107" i="3" s="1"/>
  <c r="AB86" i="1"/>
  <c r="W111" i="3" s="1"/>
  <c r="AB87" i="1"/>
  <c r="W112" i="3" s="1"/>
  <c r="AB88" i="1"/>
  <c r="W113" i="3" s="1"/>
  <c r="AB89" i="1"/>
  <c r="W114" i="3" s="1"/>
  <c r="AB90" i="1"/>
  <c r="W115" i="3" s="1"/>
  <c r="AB91" i="1"/>
  <c r="W116" i="3" s="1"/>
  <c r="AB92" i="1"/>
  <c r="W117" i="3" s="1"/>
  <c r="AB93" i="1"/>
  <c r="W118" i="3" s="1"/>
  <c r="AB94" i="1"/>
  <c r="W119" i="3" s="1"/>
  <c r="AB95" i="1"/>
  <c r="W120" i="3" s="1"/>
  <c r="AB96" i="1"/>
  <c r="W121" i="3" s="1"/>
  <c r="AB98" i="1"/>
  <c r="W123" i="3" s="1"/>
  <c r="AB100" i="1"/>
  <c r="W125" i="3" s="1"/>
  <c r="AB101" i="1"/>
  <c r="W126" i="3" s="1"/>
  <c r="AB102" i="1"/>
  <c r="W127" i="3" s="1"/>
  <c r="AB103" i="1"/>
  <c r="W128" i="3" s="1"/>
  <c r="AB104" i="1"/>
  <c r="W129" i="3" s="1"/>
  <c r="AB105" i="1"/>
  <c r="W130" i="3" s="1"/>
  <c r="AB106" i="1"/>
  <c r="W131" i="3" s="1"/>
  <c r="AB107" i="1"/>
  <c r="W132" i="3" s="1"/>
  <c r="AB108" i="1"/>
  <c r="W133" i="3" s="1"/>
  <c r="AB109" i="1"/>
  <c r="W134" i="3" s="1"/>
  <c r="AB110" i="1"/>
  <c r="W135" i="3" s="1"/>
  <c r="AB112" i="1"/>
  <c r="W137" i="3" s="1"/>
  <c r="AB113" i="1"/>
  <c r="W138" i="3" s="1"/>
  <c r="AB114" i="1"/>
  <c r="W139" i="3" s="1"/>
  <c r="AB115" i="1"/>
  <c r="W140" i="3" s="1"/>
  <c r="AB116" i="1"/>
  <c r="W141" i="3" s="1"/>
  <c r="AB117" i="1"/>
  <c r="W142" i="3" s="1"/>
  <c r="AB118" i="1"/>
  <c r="W143" i="3" s="1"/>
  <c r="AB119" i="1"/>
  <c r="W144" i="3" s="1"/>
  <c r="AB120" i="1"/>
  <c r="W145" i="3" s="1"/>
  <c r="AB121" i="1"/>
  <c r="W146" i="3" s="1"/>
  <c r="AB122" i="1"/>
  <c r="W147" i="3" s="1"/>
  <c r="AB123" i="1"/>
  <c r="W148" i="3" s="1"/>
  <c r="AB124" i="1"/>
  <c r="W149" i="3" s="1"/>
  <c r="AB126" i="1"/>
  <c r="W151" i="3" s="1"/>
  <c r="AB127" i="1"/>
  <c r="W152" i="3" s="1"/>
  <c r="AB128" i="1"/>
  <c r="W153" i="3" s="1"/>
  <c r="AB129" i="1"/>
  <c r="W154" i="3" s="1"/>
  <c r="AB130" i="1"/>
  <c r="W155" i="3" s="1"/>
  <c r="AB131" i="1"/>
  <c r="W156" i="3" s="1"/>
  <c r="AB132" i="1"/>
  <c r="W157" i="3" s="1"/>
  <c r="AB133" i="1"/>
  <c r="W158" i="3" s="1"/>
  <c r="AB134" i="1"/>
  <c r="W159" i="3" s="1"/>
  <c r="AB135" i="1"/>
  <c r="W160" i="3" s="1"/>
  <c r="AB136" i="1"/>
  <c r="W161" i="3" s="1"/>
  <c r="AB137" i="1"/>
  <c r="W162" i="3" s="1"/>
  <c r="AB138" i="1"/>
  <c r="W163" i="3" s="1"/>
  <c r="AB141" i="1"/>
  <c r="W166" i="3" s="1"/>
  <c r="AG3" i="1"/>
  <c r="AE28" i="3" s="1"/>
  <c r="AG4" i="1"/>
  <c r="AE29" i="3" s="1"/>
  <c r="AG6" i="1"/>
  <c r="AE31" i="3" s="1"/>
  <c r="AG7" i="1"/>
  <c r="AE32" i="3" s="1"/>
  <c r="AG10" i="1"/>
  <c r="AE35" i="3" s="1"/>
  <c r="AG11" i="1"/>
  <c r="AE36" i="3" s="1"/>
  <c r="AG12" i="1"/>
  <c r="AE37" i="3" s="1"/>
  <c r="AG15" i="1"/>
  <c r="AE40" i="3" s="1"/>
  <c r="AG16" i="1"/>
  <c r="AE41" i="3" s="1"/>
  <c r="AG17" i="1"/>
  <c r="AE42" i="3" s="1"/>
  <c r="AG18" i="1"/>
  <c r="AE43" i="3" s="1"/>
  <c r="AG20" i="1"/>
  <c r="AE45" i="3" s="1"/>
  <c r="AG23" i="1"/>
  <c r="AE48" i="3" s="1"/>
  <c r="AG24" i="1"/>
  <c r="AE49" i="3" s="1"/>
  <c r="AG25" i="1"/>
  <c r="AE50" i="3" s="1"/>
  <c r="AG26" i="1"/>
  <c r="AE51" i="3" s="1"/>
  <c r="AG30" i="1"/>
  <c r="AE55" i="3" s="1"/>
  <c r="AG31" i="1"/>
  <c r="AE56" i="3" s="1"/>
  <c r="AG32" i="1"/>
  <c r="AE57" i="3" s="1"/>
  <c r="AG33" i="1"/>
  <c r="AE58" i="3" s="1"/>
  <c r="AG34" i="1"/>
  <c r="AE59" i="3" s="1"/>
  <c r="AG38" i="1"/>
  <c r="AE63" i="3" s="1"/>
  <c r="AG39" i="1"/>
  <c r="AE64" i="3" s="1"/>
  <c r="AG43" i="1"/>
  <c r="AE68" i="3" s="1"/>
  <c r="AG44" i="1"/>
  <c r="AE69" i="3" s="1"/>
  <c r="AG45" i="1"/>
  <c r="AE70" i="3" s="1"/>
  <c r="AG46" i="1"/>
  <c r="AE71" i="3" s="1"/>
  <c r="AG47" i="1"/>
  <c r="AE72" i="3" s="1"/>
  <c r="AG48" i="1"/>
  <c r="AE73" i="3" s="1"/>
  <c r="AG49" i="1"/>
  <c r="AE74" i="3" s="1"/>
  <c r="AG52" i="1"/>
  <c r="AE77" i="3" s="1"/>
  <c r="AG53" i="1"/>
  <c r="AE78" i="3" s="1"/>
  <c r="AG54" i="1"/>
  <c r="AE79" i="3" s="1"/>
  <c r="AG57" i="1"/>
  <c r="AE82" i="3" s="1"/>
  <c r="AG58" i="1"/>
  <c r="AE83" i="3" s="1"/>
  <c r="AG59" i="1"/>
  <c r="AE84" i="3" s="1"/>
  <c r="AG60" i="1"/>
  <c r="AE85" i="3" s="1"/>
  <c r="AG61" i="1"/>
  <c r="AE86" i="3" s="1"/>
  <c r="AG62" i="1"/>
  <c r="AE87" i="3" s="1"/>
  <c r="AG63" i="1"/>
  <c r="AE88" i="3" s="1"/>
  <c r="AG64" i="1"/>
  <c r="AE89" i="3" s="1"/>
  <c r="AG65" i="1"/>
  <c r="AE90" i="3" s="1"/>
  <c r="AG66" i="1"/>
  <c r="AE91" i="3" s="1"/>
  <c r="AG67" i="1"/>
  <c r="AE92" i="3" s="1"/>
  <c r="AG68" i="1"/>
  <c r="AE93" i="3" s="1"/>
  <c r="AG71" i="1"/>
  <c r="AE96" i="3" s="1"/>
  <c r="AG72" i="1"/>
  <c r="AE97" i="3" s="1"/>
  <c r="AG73" i="1"/>
  <c r="AE98" i="3" s="1"/>
  <c r="AG76" i="1"/>
  <c r="AE101" i="3" s="1"/>
  <c r="AG80" i="1"/>
  <c r="AE105" i="3" s="1"/>
  <c r="AG81" i="1"/>
  <c r="AE106" i="3" s="1"/>
  <c r="AG82" i="1"/>
  <c r="AE107" i="3" s="1"/>
  <c r="AG85" i="1"/>
  <c r="AE110" i="3" s="1"/>
  <c r="AG86" i="1"/>
  <c r="AE111" i="3" s="1"/>
  <c r="AG87" i="1"/>
  <c r="AE112" i="3" s="1"/>
  <c r="AG88" i="1"/>
  <c r="AE113" i="3" s="1"/>
  <c r="AG90" i="1"/>
  <c r="AE115" i="3" s="1"/>
  <c r="AG94" i="1"/>
  <c r="AE119" i="3" s="1"/>
  <c r="AG95" i="1"/>
  <c r="AE120" i="3" s="1"/>
  <c r="AG96" i="1"/>
  <c r="AE121" i="3" s="1"/>
  <c r="AG99" i="1"/>
  <c r="AE124" i="3" s="1"/>
  <c r="AG100" i="1"/>
  <c r="AE125" i="3" s="1"/>
  <c r="AG103" i="1"/>
  <c r="AE128" i="3" s="1"/>
  <c r="AG104" i="1"/>
  <c r="AE129" i="3" s="1"/>
  <c r="AG108" i="1"/>
  <c r="AE133" i="3" s="1"/>
  <c r="AG109" i="1"/>
  <c r="AE134" i="3" s="1"/>
  <c r="AG110" i="1"/>
  <c r="AE135" i="3" s="1"/>
  <c r="AG113" i="1"/>
  <c r="AE138" i="3" s="1"/>
  <c r="AG114" i="1"/>
  <c r="AE139" i="3" s="1"/>
  <c r="AG115" i="1"/>
  <c r="AE140" i="3" s="1"/>
  <c r="AG116" i="1"/>
  <c r="AE141" i="3" s="1"/>
  <c r="AG118" i="1"/>
  <c r="AE143" i="3" s="1"/>
  <c r="AG119" i="1"/>
  <c r="AE144" i="3" s="1"/>
  <c r="AG120" i="1"/>
  <c r="AE145" i="3" s="1"/>
  <c r="AG122" i="1"/>
  <c r="AE147" i="3" s="1"/>
  <c r="AG123" i="1"/>
  <c r="AE148" i="3" s="1"/>
  <c r="AG124" i="1"/>
  <c r="AE149" i="3" s="1"/>
  <c r="AG128" i="1"/>
  <c r="AE153" i="3" s="1"/>
  <c r="AG129" i="1"/>
  <c r="AE154" i="3" s="1"/>
  <c r="AG130" i="1"/>
  <c r="AE155" i="3" s="1"/>
  <c r="AG131" i="1"/>
  <c r="AE156" i="3" s="1"/>
  <c r="AG132" i="1"/>
  <c r="AE157" i="3" s="1"/>
  <c r="AG136" i="1"/>
  <c r="AE161" i="3" s="1"/>
  <c r="AG137" i="1"/>
  <c r="AE162" i="3" s="1"/>
  <c r="V386" i="1" l="1"/>
  <c r="V357" i="1"/>
  <c r="V413" i="1"/>
  <c r="V333" i="1"/>
  <c r="V385" i="1"/>
  <c r="AC67" i="3"/>
  <c r="V354" i="1"/>
  <c r="V419" i="1"/>
  <c r="V410" i="1"/>
  <c r="V356" i="1"/>
  <c r="V389" i="1"/>
  <c r="V433" i="1"/>
  <c r="V352" i="1"/>
  <c r="V446" i="1"/>
  <c r="V350" i="1"/>
  <c r="V378" i="1"/>
  <c r="V312" i="1"/>
  <c r="V381" i="1"/>
  <c r="V416" i="1"/>
  <c r="V387" i="1"/>
  <c r="V384" i="1"/>
  <c r="V335" i="1"/>
  <c r="V414" i="1"/>
  <c r="V349" i="1"/>
  <c r="V450" i="1"/>
  <c r="V417" i="1"/>
  <c r="V363" i="1"/>
  <c r="V353" i="1"/>
  <c r="V361" i="1"/>
  <c r="V455" i="1"/>
  <c r="V434" i="1"/>
  <c r="V377" i="1"/>
  <c r="V406" i="1"/>
  <c r="V451" i="1"/>
  <c r="V391" i="1"/>
  <c r="V358" i="1"/>
  <c r="V309" i="1"/>
  <c r="V308" i="1"/>
  <c r="V302" i="1"/>
  <c r="V293" i="1"/>
  <c r="V330" i="1"/>
  <c r="V320" i="1"/>
  <c r="V305" i="1"/>
  <c r="V287" i="1"/>
  <c r="V313" i="1"/>
  <c r="V288" i="1"/>
  <c r="V321" i="1"/>
  <c r="V332" i="1"/>
  <c r="V319" i="1"/>
  <c r="V314" i="1"/>
  <c r="V311" i="1"/>
  <c r="V331" i="1"/>
  <c r="V301" i="1"/>
  <c r="V299" i="1"/>
  <c r="V324" i="1"/>
  <c r="V290" i="1"/>
  <c r="V304" i="1"/>
  <c r="V318" i="1"/>
  <c r="V298" i="1"/>
  <c r="V317" i="1"/>
  <c r="V316" i="1"/>
  <c r="V315" i="1"/>
  <c r="V297" i="1"/>
  <c r="V296" i="1"/>
  <c r="V295" i="1"/>
  <c r="V327" i="1"/>
  <c r="V292" i="1"/>
  <c r="V291" i="1"/>
  <c r="V326" i="1"/>
  <c r="V289" i="1"/>
  <c r="V307" i="1"/>
  <c r="V306" i="1"/>
  <c r="V329" i="1"/>
  <c r="V284" i="1"/>
  <c r="V328" i="1"/>
  <c r="V300" i="1"/>
  <c r="V303" i="1"/>
  <c r="V286" i="1"/>
  <c r="V325" i="1"/>
  <c r="V310" i="1"/>
  <c r="V323" i="1"/>
  <c r="V322" i="1"/>
  <c r="V294" i="1"/>
  <c r="T221" i="1"/>
  <c r="O246" i="3" s="1"/>
  <c r="N246" i="3"/>
  <c r="T277" i="1"/>
  <c r="O302" i="3" s="1"/>
  <c r="N302" i="3"/>
  <c r="T118" i="1"/>
  <c r="O143" i="3" s="1"/>
  <c r="N143" i="3"/>
  <c r="T198" i="1"/>
  <c r="O223" i="3" s="1"/>
  <c r="N223" i="3"/>
  <c r="T147" i="1"/>
  <c r="O172" i="3" s="1"/>
  <c r="N172" i="3"/>
  <c r="T131" i="1"/>
  <c r="O156" i="3" s="1"/>
  <c r="N156" i="3"/>
  <c r="T129" i="1"/>
  <c r="O154" i="3" s="1"/>
  <c r="N154" i="3"/>
  <c r="T119" i="1"/>
  <c r="O144" i="3" s="1"/>
  <c r="N144" i="3"/>
  <c r="T249" i="1"/>
  <c r="O274" i="3" s="1"/>
  <c r="N274" i="3"/>
  <c r="T162" i="1"/>
  <c r="O187" i="3" s="1"/>
  <c r="N187" i="3"/>
  <c r="T200" i="1"/>
  <c r="O225" i="3" s="1"/>
  <c r="N225" i="3"/>
  <c r="T85" i="1"/>
  <c r="O110" i="3" s="1"/>
  <c r="N110" i="3"/>
  <c r="T105" i="1"/>
  <c r="O130" i="3" s="1"/>
  <c r="N130" i="3"/>
  <c r="T256" i="1"/>
  <c r="O281" i="3" s="1"/>
  <c r="N281" i="3"/>
  <c r="T75" i="1"/>
  <c r="O100" i="3" s="1"/>
  <c r="N100" i="3"/>
  <c r="T255" i="1"/>
  <c r="O280" i="3" s="1"/>
  <c r="N280" i="3"/>
  <c r="T241" i="1"/>
  <c r="O266" i="3" s="1"/>
  <c r="N266" i="3"/>
  <c r="T161" i="1"/>
  <c r="O186" i="3" s="1"/>
  <c r="N186" i="3"/>
  <c r="T93" i="1"/>
  <c r="O118" i="3" s="1"/>
  <c r="N118" i="3"/>
  <c r="T236" i="1"/>
  <c r="O261" i="3" s="1"/>
  <c r="N261" i="3"/>
  <c r="T122" i="1"/>
  <c r="O147" i="3" s="1"/>
  <c r="N147" i="3"/>
  <c r="T273" i="1"/>
  <c r="O298" i="3" s="1"/>
  <c r="N298" i="3"/>
  <c r="T235" i="1"/>
  <c r="O260" i="3" s="1"/>
  <c r="N260" i="3"/>
  <c r="T149" i="1"/>
  <c r="O174" i="3" s="1"/>
  <c r="N174" i="3"/>
  <c r="T137" i="1"/>
  <c r="O162" i="3" s="1"/>
  <c r="N162" i="3"/>
  <c r="T263" i="1"/>
  <c r="O288" i="3" s="1"/>
  <c r="N288" i="3"/>
  <c r="T242" i="1"/>
  <c r="O267" i="3" s="1"/>
  <c r="N267" i="3"/>
  <c r="T143" i="1"/>
  <c r="O168" i="3" s="1"/>
  <c r="N168" i="3"/>
  <c r="T176" i="1"/>
  <c r="O201" i="3" s="1"/>
  <c r="N201" i="3"/>
  <c r="T120" i="1"/>
  <c r="O145" i="3" s="1"/>
  <c r="N145" i="3"/>
  <c r="T133" i="1"/>
  <c r="O158" i="3" s="1"/>
  <c r="N158" i="3"/>
  <c r="T245" i="1"/>
  <c r="O270" i="3" s="1"/>
  <c r="N270" i="3"/>
  <c r="T173" i="1"/>
  <c r="O198" i="3" s="1"/>
  <c r="N198" i="3"/>
  <c r="T230" i="1"/>
  <c r="O255" i="3" s="1"/>
  <c r="N255" i="3"/>
  <c r="G310" i="3"/>
  <c r="V285" i="1"/>
  <c r="L131" i="1"/>
  <c r="G156" i="3" s="1"/>
  <c r="F156" i="3"/>
  <c r="L138" i="1"/>
  <c r="G163" i="3" s="1"/>
  <c r="F163" i="3"/>
  <c r="L150" i="1"/>
  <c r="G175" i="3" s="1"/>
  <c r="F175" i="3"/>
  <c r="L190" i="1"/>
  <c r="G215" i="3" s="1"/>
  <c r="F215" i="3"/>
  <c r="L216" i="1"/>
  <c r="G241" i="3" s="1"/>
  <c r="F241" i="3"/>
  <c r="L243" i="1"/>
  <c r="G268" i="3" s="1"/>
  <c r="F268" i="3"/>
  <c r="L247" i="1"/>
  <c r="G272" i="3" s="1"/>
  <c r="F272" i="3"/>
  <c r="L108" i="1"/>
  <c r="G133" i="3" s="1"/>
  <c r="F133" i="3"/>
  <c r="L137" i="1"/>
  <c r="G162" i="3" s="1"/>
  <c r="F162" i="3"/>
  <c r="L194" i="1"/>
  <c r="G219" i="3" s="1"/>
  <c r="F219" i="3"/>
  <c r="L221" i="1"/>
  <c r="G246" i="3" s="1"/>
  <c r="F246" i="3"/>
  <c r="L227" i="1"/>
  <c r="G252" i="3" s="1"/>
  <c r="F252" i="3"/>
  <c r="L241" i="1"/>
  <c r="G266" i="3" s="1"/>
  <c r="F266" i="3"/>
  <c r="L242" i="1"/>
  <c r="G267" i="3" s="1"/>
  <c r="F267" i="3"/>
  <c r="L145" i="1"/>
  <c r="G170" i="3" s="1"/>
  <c r="F170" i="3"/>
  <c r="L158" i="1"/>
  <c r="G183" i="3" s="1"/>
  <c r="F183" i="3"/>
  <c r="L159" i="1"/>
  <c r="G184" i="3" s="1"/>
  <c r="F184" i="3"/>
  <c r="L174" i="1"/>
  <c r="G199" i="3" s="1"/>
  <c r="F199" i="3"/>
  <c r="L184" i="1"/>
  <c r="G209" i="3" s="1"/>
  <c r="F209" i="3"/>
  <c r="L186" i="1"/>
  <c r="G211" i="3" s="1"/>
  <c r="F211" i="3"/>
  <c r="L201" i="1"/>
  <c r="G226" i="3" s="1"/>
  <c r="F226" i="3"/>
  <c r="L217" i="1"/>
  <c r="G242" i="3" s="1"/>
  <c r="F242" i="3"/>
  <c r="L229" i="1"/>
  <c r="G254" i="3" s="1"/>
  <c r="F254" i="3"/>
  <c r="L240" i="1"/>
  <c r="G265" i="3" s="1"/>
  <c r="F265" i="3"/>
  <c r="L258" i="1"/>
  <c r="G283" i="3" s="1"/>
  <c r="F283" i="3"/>
  <c r="L58" i="1"/>
  <c r="G83" i="3" s="1"/>
  <c r="F83" i="3"/>
  <c r="L66" i="1"/>
  <c r="G91" i="3" s="1"/>
  <c r="F91" i="3"/>
  <c r="L74" i="1"/>
  <c r="G99" i="3" s="1"/>
  <c r="F99" i="3"/>
  <c r="L80" i="1"/>
  <c r="G105" i="3" s="1"/>
  <c r="F105" i="3"/>
  <c r="L104" i="1"/>
  <c r="G129" i="3" s="1"/>
  <c r="F129" i="3"/>
  <c r="L105" i="1"/>
  <c r="G130" i="3" s="1"/>
  <c r="F130" i="3"/>
  <c r="L114" i="1"/>
  <c r="G139" i="3" s="1"/>
  <c r="F139" i="3"/>
  <c r="L118" i="1"/>
  <c r="G143" i="3" s="1"/>
  <c r="F143" i="3"/>
  <c r="L128" i="1"/>
  <c r="G153" i="3" s="1"/>
  <c r="F153" i="3"/>
  <c r="L134" i="1"/>
  <c r="G159" i="3" s="1"/>
  <c r="F159" i="3"/>
  <c r="R173" i="1"/>
  <c r="S198" i="3" s="1"/>
  <c r="R89" i="1"/>
  <c r="S114" i="3" s="1"/>
  <c r="P103" i="1"/>
  <c r="P89" i="1"/>
  <c r="R278" i="1"/>
  <c r="S303" i="3" s="1"/>
  <c r="R215" i="1"/>
  <c r="S240" i="3" s="1"/>
  <c r="P187" i="1"/>
  <c r="P257" i="1"/>
  <c r="R145" i="1"/>
  <c r="S170" i="3" s="1"/>
  <c r="R229" i="1"/>
  <c r="P244" i="1"/>
  <c r="N269" i="3" s="1"/>
  <c r="R272" i="1"/>
  <c r="S297" i="3" s="1"/>
  <c r="R117" i="1"/>
  <c r="S142" i="3" s="1"/>
  <c r="Z119" i="1"/>
  <c r="AA144" i="3" s="1"/>
  <c r="Z91" i="1"/>
  <c r="AA116" i="3" s="1"/>
  <c r="Z61" i="1"/>
  <c r="AA86" i="3" s="1"/>
  <c r="Z56" i="3"/>
  <c r="Z32" i="3"/>
  <c r="Z66" i="1"/>
  <c r="AA91" i="3" s="1"/>
  <c r="Z35" i="3"/>
  <c r="Z38" i="1"/>
  <c r="AA63" i="3" s="1"/>
  <c r="Z178" i="1"/>
  <c r="AA203" i="3" s="1"/>
  <c r="Z175" i="1"/>
  <c r="AA200" i="3" s="1"/>
  <c r="Z108" i="1"/>
  <c r="AA133" i="3" s="1"/>
  <c r="Z185" i="1"/>
  <c r="AA210" i="3" s="1"/>
  <c r="Z173" i="1"/>
  <c r="AA198" i="3" s="1"/>
  <c r="Z160" i="1"/>
  <c r="AA185" i="3" s="1"/>
  <c r="Z35" i="1"/>
  <c r="AA60" i="3" s="1"/>
  <c r="Z104" i="1"/>
  <c r="AA129" i="3" s="1"/>
  <c r="Z59" i="3"/>
  <c r="Z273" i="1"/>
  <c r="AA298" i="3" s="1"/>
  <c r="Z189" i="1"/>
  <c r="AA214" i="3" s="1"/>
  <c r="Z105" i="1"/>
  <c r="AA130" i="3" s="1"/>
  <c r="Z6" i="1"/>
  <c r="AA31" i="3" s="1"/>
  <c r="AG121" i="1"/>
  <c r="AE146" i="3" s="1"/>
  <c r="AG105" i="1"/>
  <c r="AE130" i="3" s="1"/>
  <c r="AG8" i="1"/>
  <c r="AE33" i="3" s="1"/>
  <c r="AG275" i="1"/>
  <c r="AE300" i="3" s="1"/>
  <c r="AG266" i="1"/>
  <c r="AE291" i="3" s="1"/>
  <c r="AG219" i="1"/>
  <c r="AE244" i="3" s="1"/>
  <c r="AG168" i="1"/>
  <c r="AE193" i="3" s="1"/>
  <c r="AG154" i="1"/>
  <c r="AE179" i="3" s="1"/>
  <c r="AG144" i="1"/>
  <c r="AE169" i="3" s="1"/>
  <c r="AG134" i="1"/>
  <c r="AE159" i="3" s="1"/>
  <c r="AG51" i="1"/>
  <c r="AE76" i="3" s="1"/>
  <c r="AG274" i="1"/>
  <c r="AE299" i="3" s="1"/>
  <c r="AG233" i="1"/>
  <c r="AE258" i="3" s="1"/>
  <c r="AG224" i="1"/>
  <c r="AE249" i="3" s="1"/>
  <c r="AG218" i="1"/>
  <c r="AE243" i="3" s="1"/>
  <c r="AG161" i="1"/>
  <c r="AE186" i="3" s="1"/>
  <c r="AG22" i="1"/>
  <c r="AE47" i="3" s="1"/>
  <c r="AG102" i="1"/>
  <c r="AE127" i="3" s="1"/>
  <c r="AG37" i="1"/>
  <c r="AE62" i="3" s="1"/>
  <c r="AG21" i="1"/>
  <c r="AE46" i="3" s="1"/>
  <c r="AD60" i="3"/>
  <c r="AG204" i="1"/>
  <c r="AE229" i="3" s="1"/>
  <c r="AG195" i="1"/>
  <c r="AE220" i="3" s="1"/>
  <c r="AG133" i="1"/>
  <c r="AE158" i="3" s="1"/>
  <c r="AG50" i="1"/>
  <c r="AE75" i="3" s="1"/>
  <c r="AG19" i="1"/>
  <c r="AE44" i="3" s="1"/>
  <c r="AG209" i="1"/>
  <c r="AE234" i="3" s="1"/>
  <c r="AG201" i="1"/>
  <c r="AE226" i="3" s="1"/>
  <c r="AG78" i="1"/>
  <c r="AE103" i="3" s="1"/>
  <c r="AG238" i="1"/>
  <c r="AE263" i="3" s="1"/>
  <c r="AG280" i="1"/>
  <c r="AE305" i="3" s="1"/>
  <c r="AD53" i="3"/>
  <c r="AG261" i="1"/>
  <c r="AE286" i="3" s="1"/>
  <c r="AD67" i="3"/>
  <c r="AG75" i="1"/>
  <c r="AE100" i="3" s="1"/>
  <c r="Z280" i="1"/>
  <c r="AA305" i="3" s="1"/>
  <c r="Z236" i="1"/>
  <c r="AA261" i="3" s="1"/>
  <c r="Z165" i="1"/>
  <c r="AA190" i="3" s="1"/>
  <c r="Z279" i="1"/>
  <c r="AA304" i="3" s="1"/>
  <c r="Z208" i="1"/>
  <c r="AA233" i="3" s="1"/>
  <c r="Z265" i="1"/>
  <c r="AA290" i="3" s="1"/>
  <c r="Z209" i="1"/>
  <c r="AA234" i="3" s="1"/>
  <c r="Z180" i="1"/>
  <c r="AA205" i="3" s="1"/>
  <c r="Z249" i="1"/>
  <c r="AA274" i="3" s="1"/>
  <c r="Z221" i="1"/>
  <c r="AA246" i="3" s="1"/>
  <c r="Z207" i="1"/>
  <c r="AA232" i="3" s="1"/>
  <c r="Z193" i="1"/>
  <c r="AA218" i="3" s="1"/>
  <c r="Z179" i="1"/>
  <c r="AA204" i="3" s="1"/>
  <c r="Z109" i="1"/>
  <c r="AA134" i="3" s="1"/>
  <c r="Z95" i="1"/>
  <c r="AA120" i="3" s="1"/>
  <c r="Z67" i="1"/>
  <c r="AA92" i="3" s="1"/>
  <c r="Z53" i="1"/>
  <c r="AA78" i="3" s="1"/>
  <c r="Z39" i="1"/>
  <c r="AA64" i="3" s="1"/>
  <c r="Z64" i="3"/>
  <c r="Z11" i="1"/>
  <c r="AA36" i="3" s="1"/>
  <c r="Z36" i="3"/>
  <c r="Z123" i="1"/>
  <c r="AA148" i="3" s="1"/>
  <c r="Z42" i="1"/>
  <c r="AA67" i="3" s="1"/>
  <c r="Z70" i="1"/>
  <c r="AA95" i="3" s="1"/>
  <c r="Z111" i="1"/>
  <c r="AA136" i="3" s="1"/>
  <c r="Z264" i="1"/>
  <c r="AA289" i="3" s="1"/>
  <c r="Z250" i="1"/>
  <c r="AA275" i="3" s="1"/>
  <c r="Z68" i="1"/>
  <c r="AA93" i="3" s="1"/>
  <c r="Z124" i="1"/>
  <c r="AA149" i="3" s="1"/>
  <c r="Z137" i="1"/>
  <c r="AA162" i="3" s="1"/>
  <c r="Z51" i="3"/>
  <c r="Z263" i="1"/>
  <c r="AA288" i="3" s="1"/>
  <c r="Z153" i="1"/>
  <c r="AA178" i="3" s="1"/>
  <c r="Z168" i="1"/>
  <c r="AA193" i="3" s="1"/>
  <c r="Z82" i="1"/>
  <c r="AA107" i="3" s="1"/>
  <c r="Z112" i="1"/>
  <c r="AA137" i="3" s="1"/>
  <c r="Z252" i="1"/>
  <c r="AA277" i="3" s="1"/>
  <c r="Z224" i="1"/>
  <c r="AA249" i="3" s="1"/>
  <c r="Z210" i="1"/>
  <c r="AA235" i="3" s="1"/>
  <c r="Z182" i="1"/>
  <c r="AA207" i="3" s="1"/>
  <c r="Z154" i="1"/>
  <c r="AA179" i="3" s="1"/>
  <c r="Z126" i="1"/>
  <c r="AA151" i="3" s="1"/>
  <c r="Z237" i="1"/>
  <c r="AA262" i="3" s="1"/>
  <c r="Z223" i="1"/>
  <c r="AA248" i="3" s="1"/>
  <c r="Z195" i="1"/>
  <c r="AA220" i="3" s="1"/>
  <c r="Z181" i="1"/>
  <c r="AA206" i="3" s="1"/>
  <c r="Z167" i="1"/>
  <c r="AA192" i="3" s="1"/>
  <c r="Z222" i="1"/>
  <c r="AA247" i="3" s="1"/>
  <c r="Z152" i="1"/>
  <c r="AA177" i="3" s="1"/>
  <c r="Z12" i="1"/>
  <c r="AA37" i="3" s="1"/>
  <c r="Z37" i="3"/>
  <c r="Z40" i="1"/>
  <c r="AA65" i="3" s="1"/>
  <c r="Z138" i="1"/>
  <c r="AA163" i="3" s="1"/>
  <c r="Z25" i="1"/>
  <c r="AA50" i="3" s="1"/>
  <c r="Z277" i="1"/>
  <c r="AA302" i="3" s="1"/>
  <c r="Z196" i="1"/>
  <c r="AA221" i="3" s="1"/>
  <c r="Z275" i="1"/>
  <c r="AA300" i="3" s="1"/>
  <c r="Z149" i="1"/>
  <c r="AA174" i="3" s="1"/>
  <c r="Z52" i="1"/>
  <c r="AA77" i="3" s="1"/>
  <c r="Z36" i="1"/>
  <c r="AA61" i="3" s="1"/>
  <c r="Z76" i="3"/>
  <c r="Z276" i="1"/>
  <c r="AA301" i="3" s="1"/>
  <c r="Z233" i="1"/>
  <c r="AA258" i="3" s="1"/>
  <c r="Z201" i="1"/>
  <c r="AA226" i="3" s="1"/>
  <c r="Z116" i="1"/>
  <c r="AA141" i="3" s="1"/>
  <c r="Z72" i="3"/>
  <c r="Z262" i="1"/>
  <c r="AA287" i="3" s="1"/>
  <c r="Z32" i="1"/>
  <c r="AA57" i="3" s="1"/>
  <c r="P2" i="1"/>
  <c r="N27" i="3" s="1"/>
  <c r="R52" i="3"/>
  <c r="P113" i="1"/>
  <c r="N138" i="3" s="1"/>
  <c r="P43" i="1"/>
  <c r="N68" i="3" s="1"/>
  <c r="P41" i="1"/>
  <c r="T41" i="1" s="1"/>
  <c r="O66" i="3" s="1"/>
  <c r="P82" i="1"/>
  <c r="N107" i="3" s="1"/>
  <c r="P197" i="1"/>
  <c r="R67" i="3"/>
  <c r="R40" i="3"/>
  <c r="R54" i="3"/>
  <c r="R51" i="3"/>
  <c r="P169" i="1"/>
  <c r="P56" i="1"/>
  <c r="P15" i="1"/>
  <c r="R76" i="3"/>
  <c r="R38" i="3"/>
  <c r="P211" i="1"/>
  <c r="N236" i="3" s="1"/>
  <c r="P183" i="1"/>
  <c r="P127" i="1"/>
  <c r="P99" i="1"/>
  <c r="P141" i="1"/>
  <c r="P239" i="1"/>
  <c r="N264" i="3" s="1"/>
  <c r="P13" i="1"/>
  <c r="N38" i="3" s="1"/>
  <c r="P71" i="1"/>
  <c r="N96" i="3" s="1"/>
  <c r="P247" i="1"/>
  <c r="R240" i="1"/>
  <c r="S265" i="3" s="1"/>
  <c r="R184" i="1"/>
  <c r="S209" i="3" s="1"/>
  <c r="P278" i="1"/>
  <c r="N303" i="3" s="1"/>
  <c r="R281" i="1"/>
  <c r="S306" i="3" s="1"/>
  <c r="R267" i="1"/>
  <c r="S292" i="3" s="1"/>
  <c r="R253" i="1"/>
  <c r="S278" i="3" s="1"/>
  <c r="R169" i="1"/>
  <c r="S194" i="3" s="1"/>
  <c r="R127" i="1"/>
  <c r="S152" i="3" s="1"/>
  <c r="R57" i="1"/>
  <c r="S82" i="3" s="1"/>
  <c r="R29" i="1"/>
  <c r="S54" i="3" s="1"/>
  <c r="R56" i="1"/>
  <c r="S81" i="3" s="1"/>
  <c r="R28" i="1"/>
  <c r="S53" i="3" s="1"/>
  <c r="P283" i="1"/>
  <c r="W179" i="1"/>
  <c r="H281" i="1"/>
  <c r="F306" i="3" s="1"/>
  <c r="K281" i="1"/>
  <c r="I306" i="3" s="1"/>
  <c r="K267" i="1"/>
  <c r="I292" i="3" s="1"/>
  <c r="K239" i="1"/>
  <c r="I264" i="3" s="1"/>
  <c r="H225" i="1"/>
  <c r="F250" i="3" s="1"/>
  <c r="K225" i="1"/>
  <c r="I250" i="3" s="1"/>
  <c r="H211" i="1"/>
  <c r="F236" i="3" s="1"/>
  <c r="K211" i="1"/>
  <c r="I236" i="3" s="1"/>
  <c r="K183" i="1"/>
  <c r="I208" i="3" s="1"/>
  <c r="K169" i="1"/>
  <c r="I194" i="3" s="1"/>
  <c r="K155" i="1"/>
  <c r="I180" i="3" s="1"/>
  <c r="K57" i="1"/>
  <c r="I82" i="3" s="1"/>
  <c r="H68" i="3"/>
  <c r="K43" i="1"/>
  <c r="I68" i="3" s="1"/>
  <c r="H29" i="1"/>
  <c r="L29" i="1" s="1"/>
  <c r="G54" i="3" s="1"/>
  <c r="H54" i="3"/>
  <c r="H238" i="1"/>
  <c r="K238" i="1"/>
  <c r="I263" i="3" s="1"/>
  <c r="H154" i="1"/>
  <c r="F179" i="3" s="1"/>
  <c r="K154" i="1"/>
  <c r="I179" i="3" s="1"/>
  <c r="H70" i="1"/>
  <c r="F95" i="3" s="1"/>
  <c r="H279" i="1"/>
  <c r="K279" i="1"/>
  <c r="I304" i="3" s="1"/>
  <c r="K265" i="1"/>
  <c r="I290" i="3" s="1"/>
  <c r="H251" i="1"/>
  <c r="K251" i="1"/>
  <c r="I276" i="3" s="1"/>
  <c r="K237" i="1"/>
  <c r="I262" i="3" s="1"/>
  <c r="H237" i="1"/>
  <c r="K209" i="1"/>
  <c r="I234" i="3" s="1"/>
  <c r="H195" i="1"/>
  <c r="K195" i="1"/>
  <c r="I220" i="3" s="1"/>
  <c r="K181" i="1"/>
  <c r="I206" i="3" s="1"/>
  <c r="H181" i="1"/>
  <c r="K167" i="1"/>
  <c r="I192" i="3" s="1"/>
  <c r="K153" i="1"/>
  <c r="I178" i="3" s="1"/>
  <c r="K125" i="1"/>
  <c r="I150" i="3" s="1"/>
  <c r="K111" i="1"/>
  <c r="I136" i="3" s="1"/>
  <c r="H97" i="1"/>
  <c r="K97" i="1"/>
  <c r="I122" i="3" s="1"/>
  <c r="K83" i="1"/>
  <c r="I108" i="3" s="1"/>
  <c r="H69" i="1"/>
  <c r="K69" i="1"/>
  <c r="I94" i="3" s="1"/>
  <c r="H55" i="1"/>
  <c r="K55" i="1"/>
  <c r="I80" i="3" s="1"/>
  <c r="H112" i="1"/>
  <c r="H126" i="1"/>
  <c r="H111" i="1"/>
  <c r="K261" i="1"/>
  <c r="I286" i="3" s="1"/>
  <c r="K233" i="1"/>
  <c r="I258" i="3" s="1"/>
  <c r="K219" i="1"/>
  <c r="I244" i="3" s="1"/>
  <c r="H219" i="1"/>
  <c r="H205" i="1"/>
  <c r="F230" i="3" s="1"/>
  <c r="K205" i="1"/>
  <c r="I230" i="3" s="1"/>
  <c r="H191" i="1"/>
  <c r="K191" i="1"/>
  <c r="I216" i="3" s="1"/>
  <c r="K177" i="1"/>
  <c r="I202" i="3" s="1"/>
  <c r="H163" i="1"/>
  <c r="F188" i="3" s="1"/>
  <c r="K163" i="1"/>
  <c r="I188" i="3" s="1"/>
  <c r="H62" i="3"/>
  <c r="H37" i="1"/>
  <c r="L37" i="1" s="1"/>
  <c r="G62" i="3" s="1"/>
  <c r="K23" i="1"/>
  <c r="I48" i="3" s="1"/>
  <c r="H48" i="3"/>
  <c r="H23" i="1"/>
  <c r="L23" i="1" s="1"/>
  <c r="G48" i="3" s="1"/>
  <c r="K85" i="1"/>
  <c r="I110" i="3" s="1"/>
  <c r="H141" i="1"/>
  <c r="H169" i="1"/>
  <c r="K252" i="1"/>
  <c r="I277" i="3" s="1"/>
  <c r="H252" i="1"/>
  <c r="H266" i="1"/>
  <c r="K266" i="1"/>
  <c r="I291" i="3" s="1"/>
  <c r="H210" i="1"/>
  <c r="K210" i="1"/>
  <c r="I235" i="3" s="1"/>
  <c r="K168" i="1"/>
  <c r="I193" i="3" s="1"/>
  <c r="H28" i="1"/>
  <c r="L28" i="1" s="1"/>
  <c r="G53" i="3" s="1"/>
  <c r="H53" i="3"/>
  <c r="H224" i="1"/>
  <c r="K224" i="1"/>
  <c r="I249" i="3" s="1"/>
  <c r="K182" i="1"/>
  <c r="I207" i="3" s="1"/>
  <c r="K140" i="1"/>
  <c r="I165" i="3" s="1"/>
  <c r="H67" i="3"/>
  <c r="H42" i="1"/>
  <c r="F67" i="3" s="1"/>
  <c r="K275" i="1"/>
  <c r="I300" i="3" s="1"/>
  <c r="H76" i="3"/>
  <c r="H51" i="1"/>
  <c r="L51" i="1" s="1"/>
  <c r="G76" i="3" s="1"/>
  <c r="K51" i="1"/>
  <c r="I76" i="3" s="1"/>
  <c r="K247" i="1"/>
  <c r="I272" i="3" s="1"/>
  <c r="H168" i="1"/>
  <c r="H139" i="1"/>
  <c r="F164" i="3" s="1"/>
  <c r="H153" i="1"/>
  <c r="K149" i="1"/>
  <c r="I174" i="3" s="1"/>
  <c r="H261" i="1"/>
  <c r="K13" i="1"/>
  <c r="I38" i="3" s="1"/>
  <c r="H38" i="3"/>
  <c r="K107" i="1"/>
  <c r="I132" i="3" s="1"/>
  <c r="H52" i="3"/>
  <c r="K278" i="1"/>
  <c r="I303" i="3" s="1"/>
  <c r="H250" i="1"/>
  <c r="K250" i="1"/>
  <c r="I275" i="3" s="1"/>
  <c r="H208" i="1"/>
  <c r="H180" i="1"/>
  <c r="K82" i="1"/>
  <c r="I107" i="3" s="1"/>
  <c r="H82" i="1"/>
  <c r="H54" i="1"/>
  <c r="K54" i="1"/>
  <c r="I79" i="3" s="1"/>
  <c r="K79" i="1"/>
  <c r="I104" i="3" s="1"/>
  <c r="K41" i="1"/>
  <c r="I66" i="3" s="1"/>
  <c r="K264" i="1"/>
  <c r="I289" i="3" s="1"/>
  <c r="K260" i="1"/>
  <c r="I285" i="3" s="1"/>
  <c r="H13" i="1"/>
  <c r="L13" i="1" s="1"/>
  <c r="G38" i="3" s="1"/>
  <c r="K207" i="1"/>
  <c r="I232" i="3" s="1"/>
  <c r="K193" i="1"/>
  <c r="I218" i="3" s="1"/>
  <c r="H179" i="1"/>
  <c r="K218" i="1"/>
  <c r="I243" i="3" s="1"/>
  <c r="H12" i="1"/>
  <c r="L12" i="1" s="1"/>
  <c r="G37" i="3" s="1"/>
  <c r="K135" i="1"/>
  <c r="I160" i="3" s="1"/>
  <c r="H135" i="1"/>
  <c r="K121" i="1"/>
  <c r="I146" i="3" s="1"/>
  <c r="H93" i="1"/>
  <c r="H34" i="3"/>
  <c r="K274" i="1"/>
  <c r="I299" i="3" s="1"/>
  <c r="H176" i="1"/>
  <c r="F201" i="3" s="1"/>
  <c r="K176" i="1"/>
  <c r="I201" i="3" s="1"/>
  <c r="K162" i="1"/>
  <c r="I187" i="3" s="1"/>
  <c r="K120" i="1"/>
  <c r="I145" i="3" s="1"/>
  <c r="K106" i="1"/>
  <c r="I131" i="3" s="1"/>
  <c r="K92" i="1"/>
  <c r="I117" i="3" s="1"/>
  <c r="H64" i="1"/>
  <c r="K64" i="1"/>
  <c r="I89" i="3" s="1"/>
  <c r="H33" i="3"/>
  <c r="K8" i="1"/>
  <c r="I33" i="3" s="1"/>
  <c r="H106" i="1"/>
  <c r="K50" i="1"/>
  <c r="I75" i="3" s="1"/>
  <c r="K246" i="1"/>
  <c r="I271" i="3" s="1"/>
  <c r="K137" i="1"/>
  <c r="I162" i="3" s="1"/>
  <c r="H110" i="1"/>
  <c r="K39" i="1"/>
  <c r="I64" i="3" s="1"/>
  <c r="K11" i="1"/>
  <c r="I36" i="3" s="1"/>
  <c r="K109" i="1"/>
  <c r="I134" i="3" s="1"/>
  <c r="K93" i="1"/>
  <c r="I118" i="3" s="1"/>
  <c r="K236" i="1"/>
  <c r="I261" i="3" s="1"/>
  <c r="H11" i="1"/>
  <c r="L11" i="1" s="1"/>
  <c r="G36" i="3" s="1"/>
  <c r="K208" i="1"/>
  <c r="I233" i="3" s="1"/>
  <c r="K204" i="1"/>
  <c r="I229" i="3" s="1"/>
  <c r="K179" i="1"/>
  <c r="I204" i="3" s="1"/>
  <c r="K22" i="1"/>
  <c r="I47" i="3" s="1"/>
  <c r="H81" i="1"/>
  <c r="H263" i="1"/>
  <c r="H204" i="1"/>
  <c r="H120" i="1"/>
  <c r="F145" i="3" s="1"/>
  <c r="H220" i="1"/>
  <c r="H245" i="1"/>
  <c r="K178" i="1"/>
  <c r="I203" i="3" s="1"/>
  <c r="K24" i="1"/>
  <c r="I49" i="3" s="1"/>
  <c r="H189" i="1"/>
  <c r="F214" i="3" s="1"/>
  <c r="K38" i="1"/>
  <c r="I63" i="3" s="1"/>
  <c r="K203" i="1"/>
  <c r="I228" i="3" s="1"/>
  <c r="P134" i="1"/>
  <c r="P276" i="1"/>
  <c r="Q262" i="1"/>
  <c r="U287" i="3" s="1"/>
  <c r="P250" i="1"/>
  <c r="Q245" i="1"/>
  <c r="U270" i="3" s="1"/>
  <c r="P233" i="1"/>
  <c r="P220" i="1"/>
  <c r="P186" i="1"/>
  <c r="N211" i="3" s="1"/>
  <c r="Q144" i="1"/>
  <c r="U169" i="3" s="1"/>
  <c r="P275" i="1"/>
  <c r="P208" i="1"/>
  <c r="N233" i="3" s="1"/>
  <c r="P166" i="1"/>
  <c r="P152" i="1"/>
  <c r="N177" i="3" s="1"/>
  <c r="P138" i="1"/>
  <c r="P110" i="1"/>
  <c r="N135" i="3" s="1"/>
  <c r="P40" i="1"/>
  <c r="N65" i="3" s="1"/>
  <c r="P262" i="1"/>
  <c r="N287" i="3" s="1"/>
  <c r="Q218" i="1"/>
  <c r="U243" i="3" s="1"/>
  <c r="Q208" i="1"/>
  <c r="U233" i="3" s="1"/>
  <c r="P274" i="1"/>
  <c r="N299" i="3" s="1"/>
  <c r="P248" i="1"/>
  <c r="P106" i="1"/>
  <c r="P206" i="1"/>
  <c r="N231" i="3" s="1"/>
  <c r="P164" i="1"/>
  <c r="P102" i="1"/>
  <c r="N127" i="3" s="1"/>
  <c r="P260" i="1"/>
  <c r="Q204" i="1"/>
  <c r="U229" i="3" s="1"/>
  <c r="Q150" i="1"/>
  <c r="Q234" i="1"/>
  <c r="U259" i="3" s="1"/>
  <c r="P150" i="1"/>
  <c r="P228" i="1"/>
  <c r="N253" i="3" s="1"/>
  <c r="P158" i="1"/>
  <c r="N183" i="3" s="1"/>
  <c r="Q266" i="1"/>
  <c r="U291" i="3" s="1"/>
  <c r="Q261" i="1"/>
  <c r="Q256" i="1"/>
  <c r="Q199" i="1"/>
  <c r="U224" i="3" s="1"/>
  <c r="Q192" i="1"/>
  <c r="U217" i="3" s="1"/>
  <c r="Q178" i="1"/>
  <c r="U203" i="3" s="1"/>
  <c r="P185" i="1"/>
  <c r="N210" i="3" s="1"/>
  <c r="P171" i="1"/>
  <c r="N196" i="3" s="1"/>
  <c r="Q278" i="1"/>
  <c r="U303" i="3" s="1"/>
  <c r="P261" i="1"/>
  <c r="P178" i="1"/>
  <c r="Q148" i="1"/>
  <c r="P282" i="1"/>
  <c r="N307" i="3" s="1"/>
  <c r="P268" i="1"/>
  <c r="P226" i="1"/>
  <c r="N251" i="3" s="1"/>
  <c r="P184" i="1"/>
  <c r="Q242" i="1"/>
  <c r="U267" i="3" s="1"/>
  <c r="Q224" i="1"/>
  <c r="P222" i="1"/>
  <c r="Q200" i="1"/>
  <c r="U225" i="3" s="1"/>
  <c r="Q176" i="1"/>
  <c r="U201" i="3" s="1"/>
  <c r="P266" i="1"/>
  <c r="N291" i="3" s="1"/>
  <c r="P238" i="1"/>
  <c r="N263" i="3" s="1"/>
  <c r="P210" i="1"/>
  <c r="N235" i="3" s="1"/>
  <c r="P168" i="1"/>
  <c r="N193" i="3" s="1"/>
  <c r="P154" i="1"/>
  <c r="P84" i="1"/>
  <c r="N109" i="3" s="1"/>
  <c r="P136" i="1"/>
  <c r="N161" i="3" s="1"/>
  <c r="P223" i="1"/>
  <c r="P195" i="1"/>
  <c r="P111" i="1"/>
  <c r="N136" i="3" s="1"/>
  <c r="P55" i="1"/>
  <c r="T151" i="1"/>
  <c r="O176" i="3" s="1"/>
  <c r="P224" i="1"/>
  <c r="N249" i="3" s="1"/>
  <c r="W194" i="1"/>
  <c r="P229" i="1"/>
  <c r="N254" i="3" s="1"/>
  <c r="P125" i="1"/>
  <c r="N150" i="3" s="1"/>
  <c r="R53" i="3"/>
  <c r="W222" i="1"/>
  <c r="P203" i="1"/>
  <c r="P194" i="1"/>
  <c r="P70" i="1"/>
  <c r="P265" i="1"/>
  <c r="N290" i="3" s="1"/>
  <c r="P201" i="1"/>
  <c r="N226" i="3" s="1"/>
  <c r="P215" i="1"/>
  <c r="N240" i="3" s="1"/>
  <c r="P212" i="1"/>
  <c r="N237" i="3" s="1"/>
  <c r="W207" i="1"/>
  <c r="T155" i="1"/>
  <c r="O180" i="3" s="1"/>
  <c r="P280" i="1"/>
  <c r="P153" i="1"/>
  <c r="P14" i="1"/>
  <c r="N39" i="3" s="1"/>
  <c r="P209" i="1"/>
  <c r="N234" i="3" s="1"/>
  <c r="P117" i="1"/>
  <c r="N142" i="3" s="1"/>
  <c r="P96" i="1"/>
  <c r="N121" i="3" s="1"/>
  <c r="P254" i="1"/>
  <c r="N279" i="3" s="1"/>
  <c r="R65" i="3"/>
  <c r="P240" i="1"/>
  <c r="S52" i="3"/>
  <c r="P27" i="1"/>
  <c r="N52" i="3" s="1"/>
  <c r="R66" i="3"/>
  <c r="R39" i="3"/>
  <c r="P237" i="1"/>
  <c r="N262" i="3" s="1"/>
  <c r="P279" i="1"/>
  <c r="N304" i="3" s="1"/>
  <c r="P42" i="1"/>
  <c r="N67" i="3" s="1"/>
  <c r="W277" i="1"/>
  <c r="P252" i="1"/>
  <c r="N277" i="3" s="1"/>
  <c r="P167" i="1"/>
  <c r="P251" i="1"/>
  <c r="W165" i="1"/>
  <c r="T144" i="1"/>
  <c r="O169" i="3" s="1"/>
  <c r="T253" i="1"/>
  <c r="O278" i="3" s="1"/>
  <c r="T202" i="1"/>
  <c r="O227" i="3" s="1"/>
  <c r="S239" i="1"/>
  <c r="Q264" i="3" s="1"/>
  <c r="AC264" i="3" s="1"/>
  <c r="S14" i="1"/>
  <c r="Q39" i="3" s="1"/>
  <c r="AC39" i="3" s="1"/>
  <c r="P196" i="1"/>
  <c r="N221" i="3" s="1"/>
  <c r="S111" i="1"/>
  <c r="Q136" i="3" s="1"/>
  <c r="AC136" i="3" s="1"/>
  <c r="S252" i="1"/>
  <c r="Q277" i="3" s="1"/>
  <c r="AC277" i="3" s="1"/>
  <c r="S231" i="1"/>
  <c r="Q256" i="3" s="1"/>
  <c r="AC256" i="3" s="1"/>
  <c r="P181" i="1"/>
  <c r="N206" i="3" s="1"/>
  <c r="S176" i="1"/>
  <c r="Q201" i="3" s="1"/>
  <c r="AC201" i="3" s="1"/>
  <c r="P264" i="1"/>
  <c r="N289" i="3" s="1"/>
  <c r="P39" i="3"/>
  <c r="AB39" i="3" s="1"/>
  <c r="P219" i="1"/>
  <c r="N244" i="3" s="1"/>
  <c r="S204" i="1"/>
  <c r="Q229" i="3" s="1"/>
  <c r="AC229" i="3" s="1"/>
  <c r="P132" i="1"/>
  <c r="S106" i="1"/>
  <c r="Q131" i="3" s="1"/>
  <c r="AC131" i="3" s="1"/>
  <c r="S13" i="1"/>
  <c r="Q38" i="3" s="1"/>
  <c r="AC38" i="3" s="1"/>
  <c r="P163" i="1"/>
  <c r="N188" i="3" s="1"/>
  <c r="P148" i="1"/>
  <c r="P69" i="1"/>
  <c r="N94" i="3" s="1"/>
  <c r="P67" i="3"/>
  <c r="AB67" i="3" s="1"/>
  <c r="P62" i="3"/>
  <c r="AB62" i="3" s="1"/>
  <c r="P281" i="1"/>
  <c r="S273" i="1"/>
  <c r="Q298" i="3" s="1"/>
  <c r="AC298" i="3" s="1"/>
  <c r="T243" i="1"/>
  <c r="O268" i="3" s="1"/>
  <c r="P83" i="1"/>
  <c r="P8" i="1"/>
  <c r="T8" i="1" s="1"/>
  <c r="O33" i="3" s="1"/>
  <c r="P73" i="3"/>
  <c r="AB73" i="3" s="1"/>
  <c r="S279" i="1"/>
  <c r="Q304" i="3" s="1"/>
  <c r="AC304" i="3" s="1"/>
  <c r="P258" i="1"/>
  <c r="S149" i="1"/>
  <c r="Q174" i="3" s="1"/>
  <c r="AC174" i="3" s="1"/>
  <c r="S146" i="1"/>
  <c r="Q171" i="3" s="1"/>
  <c r="AC171" i="3" s="1"/>
  <c r="S90" i="1"/>
  <c r="Q115" i="3" s="1"/>
  <c r="AC115" i="3" s="1"/>
  <c r="S75" i="1"/>
  <c r="Q100" i="3" s="1"/>
  <c r="AC100" i="3" s="1"/>
  <c r="S34" i="1"/>
  <c r="Q59" i="3" s="1"/>
  <c r="AC59" i="3" s="1"/>
  <c r="P97" i="1"/>
  <c r="P37" i="1"/>
  <c r="N62" i="3" s="1"/>
  <c r="P22" i="1"/>
  <c r="N47" i="3" s="1"/>
  <c r="P246" i="1"/>
  <c r="S237" i="1"/>
  <c r="Q262" i="3" s="1"/>
  <c r="AC262" i="3" s="1"/>
  <c r="P225" i="1"/>
  <c r="P217" i="1"/>
  <c r="P204" i="1"/>
  <c r="S182" i="1"/>
  <c r="Q207" i="3" s="1"/>
  <c r="AC207" i="3" s="1"/>
  <c r="S167" i="1"/>
  <c r="Q192" i="3" s="1"/>
  <c r="AC192" i="3" s="1"/>
  <c r="W243" i="1"/>
  <c r="W143" i="1"/>
  <c r="P267" i="1"/>
  <c r="N292" i="3" s="1"/>
  <c r="T179" i="1"/>
  <c r="O204" i="3" s="1"/>
  <c r="P190" i="1"/>
  <c r="P20" i="1"/>
  <c r="T20" i="1" s="1"/>
  <c r="O45" i="3" s="1"/>
  <c r="S20" i="1"/>
  <c r="Q45" i="3" s="1"/>
  <c r="AC45" i="3" s="1"/>
  <c r="S274" i="1"/>
  <c r="Q299" i="3" s="1"/>
  <c r="AC299" i="3" s="1"/>
  <c r="S253" i="1"/>
  <c r="Q278" i="3" s="1"/>
  <c r="AC278" i="3" s="1"/>
  <c r="T218" i="1"/>
  <c r="O243" i="3" s="1"/>
  <c r="P182" i="1"/>
  <c r="S218" i="1"/>
  <c r="Q243" i="3" s="1"/>
  <c r="AC243" i="3" s="1"/>
  <c r="P205" i="1"/>
  <c r="P189" i="1"/>
  <c r="P188" i="1"/>
  <c r="N213" i="3" s="1"/>
  <c r="S104" i="1"/>
  <c r="Q129" i="3" s="1"/>
  <c r="AC129" i="3" s="1"/>
  <c r="S78" i="1"/>
  <c r="Q103" i="3" s="1"/>
  <c r="AC103" i="3" s="1"/>
  <c r="P92" i="1"/>
  <c r="N117" i="3" s="1"/>
  <c r="S280" i="1"/>
  <c r="Q305" i="3" s="1"/>
  <c r="AC305" i="3" s="1"/>
  <c r="P259" i="1"/>
  <c r="P232" i="1"/>
  <c r="N257" i="3" s="1"/>
  <c r="S168" i="1"/>
  <c r="Q193" i="3" s="1"/>
  <c r="AC193" i="3" s="1"/>
  <c r="P139" i="1"/>
  <c r="N164" i="3" s="1"/>
  <c r="S135" i="1"/>
  <c r="Q160" i="3" s="1"/>
  <c r="AC160" i="3" s="1"/>
  <c r="S251" i="1"/>
  <c r="Q276" i="3" s="1"/>
  <c r="AC276" i="3" s="1"/>
  <c r="S238" i="1"/>
  <c r="Q263" i="3" s="1"/>
  <c r="AC263" i="3" s="1"/>
  <c r="S62" i="1"/>
  <c r="Q87" i="3" s="1"/>
  <c r="AC87" i="3" s="1"/>
  <c r="S41" i="1"/>
  <c r="Q66" i="3" s="1"/>
  <c r="AC66" i="3" s="1"/>
  <c r="P38" i="3"/>
  <c r="AB38" i="3" s="1"/>
  <c r="S272" i="1"/>
  <c r="Q297" i="3" s="1"/>
  <c r="AC297" i="3" s="1"/>
  <c r="S230" i="1"/>
  <c r="Q255" i="3" s="1"/>
  <c r="AC255" i="3" s="1"/>
  <c r="P159" i="1"/>
  <c r="N184" i="3" s="1"/>
  <c r="P121" i="1"/>
  <c r="S216" i="1"/>
  <c r="Q241" i="3" s="1"/>
  <c r="AC241" i="3" s="1"/>
  <c r="W193" i="1"/>
  <c r="S190" i="1"/>
  <c r="Q215" i="3" s="1"/>
  <c r="AC215" i="3" s="1"/>
  <c r="T172" i="1"/>
  <c r="O197" i="3" s="1"/>
  <c r="S160" i="1"/>
  <c r="Q185" i="3" s="1"/>
  <c r="AC185" i="3" s="1"/>
  <c r="W248" i="1"/>
  <c r="P27" i="3"/>
  <c r="J125" i="1"/>
  <c r="K150" i="3" s="1"/>
  <c r="J267" i="1"/>
  <c r="K292" i="3" s="1"/>
  <c r="J55" i="1"/>
  <c r="K80" i="3" s="1"/>
  <c r="J26" i="1"/>
  <c r="K51" i="3" s="1"/>
  <c r="J67" i="3"/>
  <c r="J54" i="3"/>
  <c r="J278" i="1"/>
  <c r="K303" i="3" s="1"/>
  <c r="J252" i="1"/>
  <c r="K277" i="3" s="1"/>
  <c r="J166" i="1"/>
  <c r="K191" i="3" s="1"/>
  <c r="H125" i="1"/>
  <c r="J121" i="1"/>
  <c r="K146" i="3" s="1"/>
  <c r="J96" i="1"/>
  <c r="K121" i="3" s="1"/>
  <c r="H85" i="1"/>
  <c r="H68" i="1"/>
  <c r="H39" i="1"/>
  <c r="L39" i="1" s="1"/>
  <c r="G64" i="3" s="1"/>
  <c r="H267" i="1"/>
  <c r="J221" i="1"/>
  <c r="K246" i="3" s="1"/>
  <c r="J38" i="3"/>
  <c r="J196" i="1"/>
  <c r="K221" i="3" s="1"/>
  <c r="J68" i="1"/>
  <c r="K93" i="3" s="1"/>
  <c r="J40" i="3"/>
  <c r="H83" i="1"/>
  <c r="H26" i="1"/>
  <c r="L26" i="1" s="1"/>
  <c r="G51" i="3" s="1"/>
  <c r="H236" i="1"/>
  <c r="J260" i="1"/>
  <c r="K285" i="3" s="1"/>
  <c r="J222" i="1"/>
  <c r="K247" i="3" s="1"/>
  <c r="J171" i="1"/>
  <c r="K196" i="3" s="1"/>
  <c r="H155" i="1"/>
  <c r="J124" i="1"/>
  <c r="K149" i="3" s="1"/>
  <c r="H96" i="1"/>
  <c r="J54" i="1"/>
  <c r="K79" i="3" s="1"/>
  <c r="J43" i="1"/>
  <c r="K68" i="3" s="1"/>
  <c r="J237" i="1"/>
  <c r="K262" i="3" s="1"/>
  <c r="H92" i="1"/>
  <c r="F117" i="3" s="1"/>
  <c r="J50" i="1"/>
  <c r="K75" i="3" s="1"/>
  <c r="J25" i="1"/>
  <c r="K50" i="3" s="1"/>
  <c r="J65" i="1"/>
  <c r="K90" i="3" s="1"/>
  <c r="J139" i="1"/>
  <c r="K164" i="3" s="1"/>
  <c r="H129" i="1"/>
  <c r="F154" i="3" s="1"/>
  <c r="H124" i="1"/>
  <c r="F149" i="3" s="1"/>
  <c r="J120" i="1"/>
  <c r="K145" i="3" s="1"/>
  <c r="J95" i="1"/>
  <c r="K120" i="3" s="1"/>
  <c r="J76" i="3"/>
  <c r="H283" i="1"/>
  <c r="H253" i="1"/>
  <c r="F278" i="3" s="1"/>
  <c r="J190" i="1"/>
  <c r="K215" i="3" s="1"/>
  <c r="J111" i="1"/>
  <c r="K136" i="3" s="1"/>
  <c r="H79" i="1"/>
  <c r="F104" i="3" s="1"/>
  <c r="H71" i="1"/>
  <c r="F96" i="3" s="1"/>
  <c r="J59" i="1"/>
  <c r="K84" i="3" s="1"/>
  <c r="H25" i="1"/>
  <c r="F50" i="3" s="1"/>
  <c r="J238" i="1"/>
  <c r="K263" i="3" s="1"/>
  <c r="J53" i="3"/>
  <c r="J155" i="1"/>
  <c r="K180" i="3" s="1"/>
  <c r="J253" i="1"/>
  <c r="K278" i="3" s="1"/>
  <c r="J135" i="1"/>
  <c r="K160" i="3" s="1"/>
  <c r="J123" i="1"/>
  <c r="K148" i="3" s="1"/>
  <c r="J82" i="1"/>
  <c r="K107" i="3" s="1"/>
  <c r="J53" i="1"/>
  <c r="K78" i="3" s="1"/>
  <c r="J261" i="1"/>
  <c r="K286" i="3" s="1"/>
  <c r="J227" i="1"/>
  <c r="K252" i="3" s="1"/>
  <c r="J223" i="1"/>
  <c r="K248" i="3" s="1"/>
  <c r="J176" i="1"/>
  <c r="K201" i="3" s="1"/>
  <c r="H53" i="1"/>
  <c r="J40" i="1"/>
  <c r="K65" i="3" s="1"/>
  <c r="L274" i="1"/>
  <c r="G299" i="3" s="1"/>
  <c r="H280" i="1"/>
  <c r="H275" i="1"/>
  <c r="F300" i="3" s="1"/>
  <c r="H270" i="1"/>
  <c r="F295" i="3" s="1"/>
  <c r="J266" i="1"/>
  <c r="K291" i="3" s="1"/>
  <c r="H260" i="1"/>
  <c r="J256" i="1"/>
  <c r="K281" i="3" s="1"/>
  <c r="J236" i="1"/>
  <c r="K261" i="3" s="1"/>
  <c r="H230" i="1"/>
  <c r="F255" i="3" s="1"/>
  <c r="J210" i="1"/>
  <c r="K235" i="3" s="1"/>
  <c r="H209" i="1"/>
  <c r="F234" i="3" s="1"/>
  <c r="J194" i="1"/>
  <c r="K219" i="3" s="1"/>
  <c r="H193" i="1"/>
  <c r="J189" i="1"/>
  <c r="K214" i="3" s="1"/>
  <c r="H188" i="1"/>
  <c r="F213" i="3" s="1"/>
  <c r="J184" i="1"/>
  <c r="K209" i="3" s="1"/>
  <c r="H183" i="1"/>
  <c r="J179" i="1"/>
  <c r="K204" i="3" s="1"/>
  <c r="L160" i="1"/>
  <c r="G185" i="3" s="1"/>
  <c r="H149" i="1"/>
  <c r="F174" i="3" s="1"/>
  <c r="J145" i="1"/>
  <c r="K170" i="3" s="1"/>
  <c r="H144" i="1"/>
  <c r="H21" i="1"/>
  <c r="L21" i="1" s="1"/>
  <c r="G46" i="3" s="1"/>
  <c r="H282" i="1"/>
  <c r="F307" i="3" s="1"/>
  <c r="H277" i="1"/>
  <c r="H272" i="1"/>
  <c r="F297" i="3" s="1"/>
  <c r="J268" i="1"/>
  <c r="K293" i="3" s="1"/>
  <c r="J258" i="1"/>
  <c r="K283" i="3" s="1"/>
  <c r="H232" i="1"/>
  <c r="H212" i="1"/>
  <c r="H196" i="1"/>
  <c r="F221" i="3" s="1"/>
  <c r="J191" i="1"/>
  <c r="K216" i="3" s="1"/>
  <c r="J186" i="1"/>
  <c r="K211" i="3" s="1"/>
  <c r="J181" i="1"/>
  <c r="K206" i="3" s="1"/>
  <c r="H166" i="1"/>
  <c r="H161" i="1"/>
  <c r="H156" i="1"/>
  <c r="F181" i="3" s="1"/>
  <c r="H151" i="1"/>
  <c r="F176" i="3" s="1"/>
  <c r="J147" i="1"/>
  <c r="K172" i="3" s="1"/>
  <c r="H9" i="1"/>
  <c r="L9" i="1" s="1"/>
  <c r="G34" i="3" s="1"/>
  <c r="H278" i="1"/>
  <c r="F303" i="3" s="1"/>
  <c r="H273" i="1"/>
  <c r="J269" i="1"/>
  <c r="K294" i="3" s="1"/>
  <c r="J259" i="1"/>
  <c r="K284" i="3" s="1"/>
  <c r="H244" i="1"/>
  <c r="J234" i="1"/>
  <c r="K259" i="3" s="1"/>
  <c r="H233" i="1"/>
  <c r="F258" i="3" s="1"/>
  <c r="H223" i="1"/>
  <c r="F248" i="3" s="1"/>
  <c r="H213" i="1"/>
  <c r="H202" i="1"/>
  <c r="F227" i="3" s="1"/>
  <c r="H197" i="1"/>
  <c r="J192" i="1"/>
  <c r="K217" i="3" s="1"/>
  <c r="J187" i="1"/>
  <c r="K212" i="3" s="1"/>
  <c r="J182" i="1"/>
  <c r="K207" i="3" s="1"/>
  <c r="H167" i="1"/>
  <c r="F192" i="3" s="1"/>
  <c r="H162" i="1"/>
  <c r="F187" i="3" s="1"/>
  <c r="H157" i="1"/>
  <c r="F182" i="3" s="1"/>
  <c r="H152" i="1"/>
  <c r="J148" i="1"/>
  <c r="K173" i="3" s="1"/>
  <c r="J279" i="1"/>
  <c r="K304" i="3" s="1"/>
  <c r="J274" i="1"/>
  <c r="K299" i="3" s="1"/>
  <c r="H264" i="1"/>
  <c r="F289" i="3" s="1"/>
  <c r="H254" i="1"/>
  <c r="J250" i="1"/>
  <c r="K275" i="3" s="1"/>
  <c r="H249" i="1"/>
  <c r="F274" i="3" s="1"/>
  <c r="J245" i="1"/>
  <c r="K270" i="3" s="1"/>
  <c r="J240" i="1"/>
  <c r="K265" i="3" s="1"/>
  <c r="H239" i="1"/>
  <c r="F264" i="3" s="1"/>
  <c r="J229" i="1"/>
  <c r="K254" i="3" s="1"/>
  <c r="H228" i="1"/>
  <c r="F253" i="3" s="1"/>
  <c r="J224" i="1"/>
  <c r="K249" i="3" s="1"/>
  <c r="J219" i="1"/>
  <c r="K244" i="3" s="1"/>
  <c r="H218" i="1"/>
  <c r="J214" i="1"/>
  <c r="K239" i="3" s="1"/>
  <c r="J208" i="1"/>
  <c r="K233" i="3" s="1"/>
  <c r="H207" i="1"/>
  <c r="F232" i="3" s="1"/>
  <c r="J203" i="1"/>
  <c r="K228" i="3" s="1"/>
  <c r="J198" i="1"/>
  <c r="K223" i="3" s="1"/>
  <c r="H177" i="1"/>
  <c r="J173" i="1"/>
  <c r="K198" i="3" s="1"/>
  <c r="H172" i="1"/>
  <c r="F197" i="3" s="1"/>
  <c r="J168" i="1"/>
  <c r="K193" i="3" s="1"/>
  <c r="J163" i="1"/>
  <c r="K188" i="3" s="1"/>
  <c r="J158" i="1"/>
  <c r="K183" i="3" s="1"/>
  <c r="J153" i="1"/>
  <c r="K178" i="3" s="1"/>
  <c r="J143" i="1"/>
  <c r="K168" i="3" s="1"/>
  <c r="H142" i="1"/>
  <c r="F167" i="3" s="1"/>
  <c r="H269" i="1"/>
  <c r="J265" i="1"/>
  <c r="K290" i="3" s="1"/>
  <c r="H259" i="1"/>
  <c r="J255" i="1"/>
  <c r="K280" i="3" s="1"/>
  <c r="J235" i="1"/>
  <c r="K260" i="3" s="1"/>
  <c r="H234" i="1"/>
  <c r="F259" i="3" s="1"/>
  <c r="H192" i="1"/>
  <c r="F217" i="3" s="1"/>
  <c r="H187" i="1"/>
  <c r="H182" i="1"/>
  <c r="F207" i="3" s="1"/>
  <c r="J178" i="1"/>
  <c r="K203" i="3" s="1"/>
  <c r="H148" i="1"/>
  <c r="F173" i="3" s="1"/>
  <c r="H265" i="1"/>
  <c r="F290" i="3" s="1"/>
  <c r="H255" i="1"/>
  <c r="F280" i="3" s="1"/>
  <c r="J251" i="1"/>
  <c r="K276" i="3" s="1"/>
  <c r="J246" i="1"/>
  <c r="K271" i="3" s="1"/>
  <c r="J241" i="1"/>
  <c r="K266" i="3" s="1"/>
  <c r="H235" i="1"/>
  <c r="F260" i="3" s="1"/>
  <c r="J225" i="1"/>
  <c r="K250" i="3" s="1"/>
  <c r="J220" i="1"/>
  <c r="K245" i="3" s="1"/>
  <c r="J215" i="1"/>
  <c r="K240" i="3" s="1"/>
  <c r="J204" i="1"/>
  <c r="K229" i="3" s="1"/>
  <c r="J199" i="1"/>
  <c r="K224" i="3" s="1"/>
  <c r="H178" i="1"/>
  <c r="J174" i="1"/>
  <c r="K199" i="3" s="1"/>
  <c r="J169" i="1"/>
  <c r="K194" i="3" s="1"/>
  <c r="J164" i="1"/>
  <c r="K189" i="3" s="1"/>
  <c r="J159" i="1"/>
  <c r="J154" i="1"/>
  <c r="K179" i="3" s="1"/>
  <c r="J23" i="1"/>
  <c r="K48" i="3" s="1"/>
  <c r="J13" i="1"/>
  <c r="K38" i="3" s="1"/>
  <c r="J37" i="3"/>
  <c r="J21" i="1"/>
  <c r="K46" i="3" s="1"/>
  <c r="J12" i="1"/>
  <c r="K37" i="3" s="1"/>
  <c r="J8" i="1"/>
  <c r="K33" i="3" s="1"/>
  <c r="H8" i="1"/>
  <c r="L8" i="1" s="1"/>
  <c r="G33" i="3" s="1"/>
  <c r="L271" i="1"/>
  <c r="G296" i="3" s="1"/>
  <c r="L256" i="1"/>
  <c r="G281" i="3" s="1"/>
  <c r="L246" i="1"/>
  <c r="G271" i="3" s="1"/>
  <c r="L199" i="1"/>
  <c r="G224" i="3" s="1"/>
  <c r="T214" i="1"/>
  <c r="O239" i="3" s="1"/>
  <c r="W72" i="1"/>
  <c r="W220" i="1"/>
  <c r="W180" i="1"/>
  <c r="L165" i="1"/>
  <c r="G190" i="3" s="1"/>
  <c r="W186" i="1"/>
  <c r="W170" i="1"/>
  <c r="T227" i="1"/>
  <c r="O252" i="3" s="1"/>
  <c r="T160" i="1"/>
  <c r="O185" i="3" s="1"/>
  <c r="L231" i="1"/>
  <c r="G256" i="3" s="1"/>
  <c r="L203" i="1"/>
  <c r="G228" i="3" s="1"/>
  <c r="W142" i="1"/>
  <c r="W228" i="1"/>
  <c r="T193" i="1"/>
  <c r="O218" i="3" s="1"/>
  <c r="W171" i="1"/>
  <c r="W213" i="1"/>
  <c r="T165" i="1"/>
  <c r="O190" i="3" s="1"/>
  <c r="T145" i="1"/>
  <c r="O170" i="3" s="1"/>
  <c r="Q62" i="3"/>
  <c r="AC62" i="3" s="1"/>
  <c r="W37" i="1"/>
  <c r="W264" i="1"/>
  <c r="L262" i="1"/>
  <c r="G287" i="3" s="1"/>
  <c r="W249" i="1"/>
  <c r="W236" i="1"/>
  <c r="W151" i="1"/>
  <c r="W227" i="1"/>
  <c r="W214" i="1"/>
  <c r="W177" i="1"/>
  <c r="T142" i="1"/>
  <c r="O167" i="3" s="1"/>
  <c r="L206" i="1"/>
  <c r="G231" i="3" s="1"/>
  <c r="T213" i="1"/>
  <c r="O238" i="3" s="1"/>
  <c r="T146" i="1"/>
  <c r="O171" i="3" s="1"/>
  <c r="W232" i="1"/>
  <c r="W134" i="1"/>
  <c r="W246" i="1"/>
  <c r="W212" i="1"/>
  <c r="T234" i="1"/>
  <c r="O259" i="3" s="1"/>
  <c r="W260" i="1"/>
  <c r="W191" i="1"/>
  <c r="W162" i="1"/>
  <c r="T216" i="1"/>
  <c r="O241" i="3" s="1"/>
  <c r="T207" i="1"/>
  <c r="O232" i="3" s="1"/>
  <c r="T170" i="1"/>
  <c r="O195" i="3" s="1"/>
  <c r="L146" i="1"/>
  <c r="G171" i="3" s="1"/>
  <c r="L268" i="1"/>
  <c r="G293" i="3" s="1"/>
  <c r="T231" i="1"/>
  <c r="O256" i="3" s="1"/>
  <c r="W217" i="1"/>
  <c r="L173" i="1"/>
  <c r="G198" i="3" s="1"/>
  <c r="L171" i="1"/>
  <c r="G196" i="3" s="1"/>
  <c r="W241" i="1"/>
  <c r="L198" i="1"/>
  <c r="G223" i="3" s="1"/>
  <c r="L222" i="1"/>
  <c r="G247" i="3" s="1"/>
  <c r="T180" i="1"/>
  <c r="O205" i="3" s="1"/>
  <c r="T174" i="1"/>
  <c r="O199" i="3" s="1"/>
  <c r="V216" i="1"/>
  <c r="W235" i="1"/>
  <c r="T199" i="1"/>
  <c r="O224" i="3" s="1"/>
  <c r="N44" i="3"/>
  <c r="L170" i="1"/>
  <c r="G195" i="3" s="1"/>
  <c r="L257" i="1"/>
  <c r="G282" i="3" s="1"/>
  <c r="W164" i="1"/>
  <c r="L175" i="1"/>
  <c r="G200" i="3" s="1"/>
  <c r="L185" i="1"/>
  <c r="G210" i="3" s="1"/>
  <c r="L226" i="1"/>
  <c r="G251" i="3" s="1"/>
  <c r="L143" i="1"/>
  <c r="G168" i="3" s="1"/>
  <c r="W255" i="1"/>
  <c r="W206" i="1"/>
  <c r="W225" i="1"/>
  <c r="T192" i="1"/>
  <c r="O217" i="3" s="1"/>
  <c r="T271" i="1"/>
  <c r="O296" i="3" s="1"/>
  <c r="T156" i="1"/>
  <c r="O181" i="3" s="1"/>
  <c r="W219" i="1"/>
  <c r="L147" i="1"/>
  <c r="G172" i="3" s="1"/>
  <c r="T157" i="1"/>
  <c r="O182" i="3" s="1"/>
  <c r="W153" i="1"/>
  <c r="W161" i="1"/>
  <c r="L248" i="1"/>
  <c r="G273" i="3" s="1"/>
  <c r="W250" i="1"/>
  <c r="W259" i="1"/>
  <c r="W205" i="1"/>
  <c r="T270" i="1"/>
  <c r="O295" i="3" s="1"/>
  <c r="L214" i="1"/>
  <c r="G239" i="3" s="1"/>
  <c r="W257" i="1"/>
  <c r="L215" i="1"/>
  <c r="G240" i="3" s="1"/>
  <c r="T272" i="1"/>
  <c r="O297" i="3" s="1"/>
  <c r="W258" i="1"/>
  <c r="W197" i="1"/>
  <c r="L164" i="1"/>
  <c r="G189" i="3" s="1"/>
  <c r="W244" i="1"/>
  <c r="W154" i="1"/>
  <c r="W282" i="1"/>
  <c r="W276" i="1"/>
  <c r="W163" i="1"/>
  <c r="W269" i="1"/>
  <c r="W155" i="1"/>
  <c r="T175" i="1"/>
  <c r="O200" i="3" s="1"/>
  <c r="W283" i="1"/>
  <c r="T269" i="1"/>
  <c r="O294" i="3" s="1"/>
  <c r="T191" i="1"/>
  <c r="O216" i="3" s="1"/>
  <c r="T177" i="1"/>
  <c r="O202" i="3" s="1"/>
  <c r="L276" i="1"/>
  <c r="G301" i="3" s="1"/>
  <c r="W270" i="1"/>
  <c r="L200" i="1"/>
  <c r="G225" i="3" s="1"/>
  <c r="W157" i="1"/>
  <c r="W156" i="1"/>
  <c r="W233" i="1"/>
  <c r="W211" i="1"/>
  <c r="W209" i="1"/>
  <c r="W196" i="1"/>
  <c r="W247" i="1"/>
  <c r="W201" i="1"/>
  <c r="W183" i="1"/>
  <c r="W202" i="1"/>
  <c r="W188" i="1"/>
  <c r="W187" i="1"/>
  <c r="W172" i="1"/>
  <c r="W203" i="1"/>
  <c r="W189" i="1"/>
  <c r="W174" i="1"/>
  <c r="W175" i="1"/>
  <c r="W275" i="1"/>
  <c r="W115" i="1"/>
  <c r="W118" i="1"/>
  <c r="W77" i="1"/>
  <c r="V7" i="1"/>
  <c r="W102" i="1"/>
  <c r="W51" i="1"/>
  <c r="T73" i="1"/>
  <c r="O98" i="3" s="1"/>
  <c r="W91" i="1"/>
  <c r="T68" i="1"/>
  <c r="O93" i="3" s="1"/>
  <c r="V45" i="1"/>
  <c r="J140" i="1"/>
  <c r="K165" i="3" s="1"/>
  <c r="Q140" i="1"/>
  <c r="U165" i="3" s="1"/>
  <c r="J126" i="1"/>
  <c r="K151" i="3" s="1"/>
  <c r="Q126" i="1"/>
  <c r="U151" i="3" s="1"/>
  <c r="J112" i="1"/>
  <c r="K137" i="3" s="1"/>
  <c r="Q112" i="1"/>
  <c r="U137" i="3" s="1"/>
  <c r="J98" i="1"/>
  <c r="K123" i="3" s="1"/>
  <c r="Q98" i="1"/>
  <c r="U123" i="3" s="1"/>
  <c r="J84" i="1"/>
  <c r="K109" i="3" s="1"/>
  <c r="Q84" i="1"/>
  <c r="U109" i="3" s="1"/>
  <c r="K84" i="1"/>
  <c r="I109" i="3" s="1"/>
  <c r="J70" i="1"/>
  <c r="K95" i="3" s="1"/>
  <c r="Q70" i="1"/>
  <c r="U95" i="3" s="1"/>
  <c r="K70" i="1"/>
  <c r="I95" i="3" s="1"/>
  <c r="J56" i="1"/>
  <c r="K81" i="3" s="1"/>
  <c r="Q56" i="1"/>
  <c r="U81" i="3" s="1"/>
  <c r="K56" i="1"/>
  <c r="I81" i="3" s="1"/>
  <c r="J42" i="1"/>
  <c r="K67" i="3" s="1"/>
  <c r="Q42" i="1"/>
  <c r="K42" i="1"/>
  <c r="I67" i="3" s="1"/>
  <c r="J28" i="1"/>
  <c r="K53" i="3" s="1"/>
  <c r="Q28" i="1"/>
  <c r="K28" i="1"/>
  <c r="I53" i="3" s="1"/>
  <c r="J14" i="1"/>
  <c r="K39" i="3" s="1"/>
  <c r="Q14" i="1"/>
  <c r="U39" i="3" s="1"/>
  <c r="K14" i="1"/>
  <c r="I39" i="3" s="1"/>
  <c r="W95" i="1"/>
  <c r="Z99" i="1"/>
  <c r="AA124" i="3" s="1"/>
  <c r="W133" i="1"/>
  <c r="Q71" i="1"/>
  <c r="S56" i="1"/>
  <c r="Q81" i="3" s="1"/>
  <c r="AC81" i="3" s="1"/>
  <c r="S67" i="3"/>
  <c r="J85" i="1"/>
  <c r="K110" i="3" s="1"/>
  <c r="I43" i="1"/>
  <c r="N49" i="3"/>
  <c r="W100" i="1"/>
  <c r="W76" i="1"/>
  <c r="W33" i="1"/>
  <c r="W9" i="1"/>
  <c r="P140" i="1"/>
  <c r="N165" i="3" s="1"/>
  <c r="P126" i="1"/>
  <c r="N151" i="3" s="1"/>
  <c r="P112" i="1"/>
  <c r="N137" i="3" s="1"/>
  <c r="P98" i="1"/>
  <c r="N123" i="3" s="1"/>
  <c r="AB140" i="1"/>
  <c r="W165" i="3" s="1"/>
  <c r="Z84" i="1"/>
  <c r="AA109" i="3" s="1"/>
  <c r="W23" i="1"/>
  <c r="S99" i="1"/>
  <c r="Q124" i="3" s="1"/>
  <c r="AC124" i="3" s="1"/>
  <c r="AG29" i="1"/>
  <c r="AE54" i="3" s="1"/>
  <c r="AG14" i="1"/>
  <c r="AE39" i="3" s="1"/>
  <c r="Z113" i="1"/>
  <c r="AA138" i="3" s="1"/>
  <c r="Z98" i="1"/>
  <c r="AA123" i="3" s="1"/>
  <c r="W123" i="1"/>
  <c r="S113" i="1"/>
  <c r="Q138" i="3" s="1"/>
  <c r="AC138" i="3" s="1"/>
  <c r="Q85" i="1"/>
  <c r="U110" i="3" s="1"/>
  <c r="W80" i="1"/>
  <c r="S70" i="1"/>
  <c r="Q95" i="3" s="1"/>
  <c r="AC95" i="3" s="1"/>
  <c r="I85" i="1"/>
  <c r="M110" i="3" s="1"/>
  <c r="H43" i="1"/>
  <c r="F68" i="3" s="1"/>
  <c r="T80" i="1"/>
  <c r="O105" i="3" s="1"/>
  <c r="I42" i="1"/>
  <c r="E39" i="3"/>
  <c r="Z140" i="1"/>
  <c r="AA165" i="3" s="1"/>
  <c r="Q127" i="1"/>
  <c r="U152" i="3" s="1"/>
  <c r="S112" i="1"/>
  <c r="Q137" i="3" s="1"/>
  <c r="AC137" i="3" s="1"/>
  <c r="W36" i="1"/>
  <c r="J99" i="1"/>
  <c r="K124" i="3" s="1"/>
  <c r="H84" i="1"/>
  <c r="F109" i="3" s="1"/>
  <c r="J57" i="1"/>
  <c r="K82" i="3" s="1"/>
  <c r="I15" i="1"/>
  <c r="W26" i="1"/>
  <c r="K113" i="1"/>
  <c r="I138" i="3" s="1"/>
  <c r="I99" i="1"/>
  <c r="M124" i="3" s="1"/>
  <c r="I57" i="1"/>
  <c r="M82" i="3" s="1"/>
  <c r="H15" i="1"/>
  <c r="F40" i="3" s="1"/>
  <c r="T66" i="1"/>
  <c r="O91" i="3" s="1"/>
  <c r="W81" i="1"/>
  <c r="W108" i="1"/>
  <c r="AB28" i="1"/>
  <c r="W53" i="3" s="1"/>
  <c r="S140" i="1"/>
  <c r="Q165" i="3" s="1"/>
  <c r="AC165" i="3" s="1"/>
  <c r="W131" i="1"/>
  <c r="W88" i="1"/>
  <c r="W83" i="1"/>
  <c r="W21" i="1"/>
  <c r="K127" i="1"/>
  <c r="I152" i="3" s="1"/>
  <c r="J113" i="1"/>
  <c r="K138" i="3" s="1"/>
  <c r="H99" i="1"/>
  <c r="H57" i="1"/>
  <c r="F82" i="3" s="1"/>
  <c r="I14" i="1"/>
  <c r="T29" i="1"/>
  <c r="O54" i="3" s="1"/>
  <c r="N54" i="3"/>
  <c r="W16" i="1"/>
  <c r="K141" i="1"/>
  <c r="I166" i="3" s="1"/>
  <c r="J127" i="1"/>
  <c r="K152" i="3" s="1"/>
  <c r="I113" i="1"/>
  <c r="M138" i="3" s="1"/>
  <c r="K98" i="1"/>
  <c r="I123" i="3" s="1"/>
  <c r="I56" i="1"/>
  <c r="M81" i="3" s="1"/>
  <c r="K29" i="1"/>
  <c r="I54" i="3" s="1"/>
  <c r="H14" i="1"/>
  <c r="L14" i="1" s="1"/>
  <c r="G39" i="3" s="1"/>
  <c r="N28" i="3"/>
  <c r="AG56" i="1"/>
  <c r="AE81" i="3" s="1"/>
  <c r="AG98" i="1"/>
  <c r="AE123" i="3" s="1"/>
  <c r="AB42" i="1"/>
  <c r="W67" i="3" s="1"/>
  <c r="Z15" i="1"/>
  <c r="AA40" i="3" s="1"/>
  <c r="W92" i="1"/>
  <c r="S15" i="1"/>
  <c r="Q40" i="3" s="1"/>
  <c r="AC40" i="3" s="1"/>
  <c r="J141" i="1"/>
  <c r="K166" i="3" s="1"/>
  <c r="I127" i="1"/>
  <c r="M152" i="3" s="1"/>
  <c r="H113" i="1"/>
  <c r="F138" i="3" s="1"/>
  <c r="I98" i="1"/>
  <c r="M123" i="3" s="1"/>
  <c r="K71" i="1"/>
  <c r="I96" i="3" s="1"/>
  <c r="H56" i="1"/>
  <c r="F81" i="3" s="1"/>
  <c r="J29" i="1"/>
  <c r="K54" i="3" s="1"/>
  <c r="M75" i="3"/>
  <c r="AG70" i="1"/>
  <c r="AE95" i="3" s="1"/>
  <c r="S126" i="1"/>
  <c r="Q151" i="3" s="1"/>
  <c r="AC151" i="3" s="1"/>
  <c r="AB71" i="1"/>
  <c r="W96" i="3" s="1"/>
  <c r="AB56" i="1"/>
  <c r="W81" i="3" s="1"/>
  <c r="AG141" i="1"/>
  <c r="AE166" i="3" s="1"/>
  <c r="AG126" i="1"/>
  <c r="AE151" i="3" s="1"/>
  <c r="AB70" i="1"/>
  <c r="W95" i="3" s="1"/>
  <c r="Z29" i="1"/>
  <c r="AA54" i="3" s="1"/>
  <c r="Z14" i="1"/>
  <c r="AA39" i="3" s="1"/>
  <c r="W82" i="1"/>
  <c r="W63" i="1"/>
  <c r="S29" i="1"/>
  <c r="Q54" i="3" s="1"/>
  <c r="AC54" i="3" s="1"/>
  <c r="S40" i="3"/>
  <c r="I141" i="1"/>
  <c r="M166" i="3" s="1"/>
  <c r="H127" i="1"/>
  <c r="K112" i="1"/>
  <c r="I137" i="3" s="1"/>
  <c r="H98" i="1"/>
  <c r="J71" i="1"/>
  <c r="K96" i="3" s="1"/>
  <c r="I29" i="1"/>
  <c r="M54" i="3" s="1"/>
  <c r="T18" i="1"/>
  <c r="O43" i="3" s="1"/>
  <c r="Q141" i="1"/>
  <c r="U166" i="3" s="1"/>
  <c r="AG84" i="1"/>
  <c r="AE109" i="3" s="1"/>
  <c r="AG112" i="1"/>
  <c r="AE137" i="3" s="1"/>
  <c r="AG140" i="1"/>
  <c r="AE165" i="3" s="1"/>
  <c r="AB84" i="1"/>
  <c r="W109" i="3" s="1"/>
  <c r="Z43" i="1"/>
  <c r="AA68" i="3" s="1"/>
  <c r="Z28" i="1"/>
  <c r="AA53" i="3" s="1"/>
  <c r="W120" i="1"/>
  <c r="W96" i="1"/>
  <c r="S43" i="1"/>
  <c r="Q68" i="3" s="1"/>
  <c r="AC68" i="3" s="1"/>
  <c r="Q15" i="1"/>
  <c r="U40" i="3" s="1"/>
  <c r="K126" i="1"/>
  <c r="I151" i="3" s="1"/>
  <c r="I112" i="1"/>
  <c r="M137" i="3" s="1"/>
  <c r="I71" i="1"/>
  <c r="M96" i="3" s="1"/>
  <c r="T115" i="1"/>
  <c r="O140" i="3" s="1"/>
  <c r="E67" i="3"/>
  <c r="AG139" i="1"/>
  <c r="AE164" i="3" s="1"/>
  <c r="AG125" i="1"/>
  <c r="AE150" i="3" s="1"/>
  <c r="AG111" i="1"/>
  <c r="AE136" i="3" s="1"/>
  <c r="AG97" i="1"/>
  <c r="AE122" i="3" s="1"/>
  <c r="AG83" i="1"/>
  <c r="AE108" i="3" s="1"/>
  <c r="AG69" i="1"/>
  <c r="AE94" i="3" s="1"/>
  <c r="AG55" i="1"/>
  <c r="AE80" i="3" s="1"/>
  <c r="AG41" i="1"/>
  <c r="AE66" i="3" s="1"/>
  <c r="AG27" i="1"/>
  <c r="AE52" i="3" s="1"/>
  <c r="AG13" i="1"/>
  <c r="AE38" i="3" s="1"/>
  <c r="AB139" i="1"/>
  <c r="W164" i="3" s="1"/>
  <c r="AB125" i="1"/>
  <c r="W150" i="3" s="1"/>
  <c r="AB111" i="1"/>
  <c r="W136" i="3" s="1"/>
  <c r="AB97" i="1"/>
  <c r="W122" i="3" s="1"/>
  <c r="AB83" i="1"/>
  <c r="W108" i="3" s="1"/>
  <c r="AB69" i="1"/>
  <c r="W94" i="3" s="1"/>
  <c r="AB55" i="1"/>
  <c r="W80" i="3" s="1"/>
  <c r="AB41" i="1"/>
  <c r="W66" i="3" s="1"/>
  <c r="AB27" i="1"/>
  <c r="W52" i="3" s="1"/>
  <c r="AB13" i="1"/>
  <c r="W38" i="3" s="1"/>
  <c r="Z97" i="1"/>
  <c r="AA122" i="3" s="1"/>
  <c r="Z83" i="1"/>
  <c r="AA108" i="3" s="1"/>
  <c r="Z69" i="1"/>
  <c r="AA94" i="3" s="1"/>
  <c r="Z55" i="1"/>
  <c r="AA80" i="3" s="1"/>
  <c r="Z41" i="1"/>
  <c r="AA66" i="3" s="1"/>
  <c r="Z27" i="1"/>
  <c r="AA52" i="3" s="1"/>
  <c r="Z13" i="1"/>
  <c r="AA38" i="3" s="1"/>
  <c r="J79" i="1"/>
  <c r="K104" i="3" s="1"/>
  <c r="T61" i="1"/>
  <c r="O86" i="3" s="1"/>
  <c r="W69" i="1"/>
  <c r="L63" i="1"/>
  <c r="G88" i="3" s="1"/>
  <c r="W107" i="1"/>
  <c r="L67" i="1"/>
  <c r="G92" i="3" s="1"/>
  <c r="T95" i="1"/>
  <c r="O120" i="3" s="1"/>
  <c r="T81" i="1"/>
  <c r="O106" i="3" s="1"/>
  <c r="T53" i="1"/>
  <c r="O78" i="3" s="1"/>
  <c r="W74" i="1"/>
  <c r="W32" i="1"/>
  <c r="U57" i="3"/>
  <c r="W129" i="1"/>
  <c r="W45" i="1"/>
  <c r="U70" i="3"/>
  <c r="W17" i="1"/>
  <c r="U42" i="3"/>
  <c r="L94" i="1"/>
  <c r="G119" i="3" s="1"/>
  <c r="L73" i="1"/>
  <c r="G98" i="3" s="1"/>
  <c r="L52" i="1"/>
  <c r="G77" i="3" s="1"/>
  <c r="W124" i="1"/>
  <c r="W68" i="1"/>
  <c r="W54" i="1"/>
  <c r="U51" i="3"/>
  <c r="T52" i="1"/>
  <c r="O77" i="3" s="1"/>
  <c r="U61" i="3"/>
  <c r="M36" i="3"/>
  <c r="T38" i="1"/>
  <c r="O63" i="3" s="1"/>
  <c r="T26" i="1"/>
  <c r="O51" i="3" s="1"/>
  <c r="T124" i="1"/>
  <c r="O149" i="3" s="1"/>
  <c r="T63" i="1"/>
  <c r="O88" i="3" s="1"/>
  <c r="M30" i="3"/>
  <c r="T10" i="1"/>
  <c r="O35" i="3" s="1"/>
  <c r="T108" i="1"/>
  <c r="O133" i="3" s="1"/>
  <c r="M71" i="3"/>
  <c r="F73" i="3"/>
  <c r="L48" i="1"/>
  <c r="G73" i="3" s="1"/>
  <c r="N60" i="3"/>
  <c r="T35" i="1"/>
  <c r="O60" i="3" s="1"/>
  <c r="T91" i="1"/>
  <c r="O116" i="3" s="1"/>
  <c r="T34" i="1"/>
  <c r="O59" i="3" s="1"/>
  <c r="N59" i="3"/>
  <c r="N58" i="3"/>
  <c r="T33" i="1"/>
  <c r="O58" i="3" s="1"/>
  <c r="T50" i="1"/>
  <c r="O75" i="3" s="1"/>
  <c r="L24" i="1"/>
  <c r="G49" i="3" s="1"/>
  <c r="F49" i="3"/>
  <c r="W128" i="1"/>
  <c r="W86" i="1"/>
  <c r="W39" i="1"/>
  <c r="U64" i="3"/>
  <c r="W24" i="1"/>
  <c r="U49" i="3"/>
  <c r="L103" i="1"/>
  <c r="G128" i="3" s="1"/>
  <c r="N42" i="3"/>
  <c r="T17" i="1"/>
  <c r="O42" i="3" s="1"/>
  <c r="T78" i="1"/>
  <c r="O103" i="3" s="1"/>
  <c r="T47" i="1"/>
  <c r="O72" i="3" s="1"/>
  <c r="M55" i="3"/>
  <c r="W103" i="1"/>
  <c r="U31" i="3"/>
  <c r="W6" i="1"/>
  <c r="T86" i="1"/>
  <c r="O111" i="3" s="1"/>
  <c r="T58" i="1"/>
  <c r="O83" i="3" s="1"/>
  <c r="T30" i="1"/>
  <c r="O55" i="3" s="1"/>
  <c r="N55" i="3"/>
  <c r="T45" i="1"/>
  <c r="O70" i="3" s="1"/>
  <c r="M32" i="3"/>
  <c r="T88" i="1"/>
  <c r="O113" i="3" s="1"/>
  <c r="W79" i="1"/>
  <c r="L123" i="1"/>
  <c r="G148" i="3" s="1"/>
  <c r="T101" i="1"/>
  <c r="O126" i="3" s="1"/>
  <c r="T6" i="1"/>
  <c r="O31" i="3" s="1"/>
  <c r="M62" i="3"/>
  <c r="M29" i="3"/>
  <c r="T64" i="1"/>
  <c r="O89" i="3" s="1"/>
  <c r="L62" i="1"/>
  <c r="G87" i="3" s="1"/>
  <c r="W67" i="1"/>
  <c r="L130" i="1"/>
  <c r="G155" i="3" s="1"/>
  <c r="L78" i="1"/>
  <c r="G103" i="3" s="1"/>
  <c r="W44" i="1"/>
  <c r="M50" i="3"/>
  <c r="T100" i="1"/>
  <c r="O125" i="3" s="1"/>
  <c r="U76" i="3"/>
  <c r="M69" i="3"/>
  <c r="U54" i="3"/>
  <c r="T32" i="1"/>
  <c r="O57" i="3" s="1"/>
  <c r="T36" i="1"/>
  <c r="O61" i="3" s="1"/>
  <c r="N61" i="3"/>
  <c r="W7" i="1"/>
  <c r="U32" i="3"/>
  <c r="T60" i="1"/>
  <c r="O85" i="3" s="1"/>
  <c r="T49" i="1"/>
  <c r="O74" i="3" s="1"/>
  <c r="U33" i="3"/>
  <c r="W8" i="1"/>
  <c r="L136" i="1"/>
  <c r="G161" i="3" s="1"/>
  <c r="L77" i="1"/>
  <c r="G102" i="3" s="1"/>
  <c r="T130" i="1"/>
  <c r="O155" i="3" s="1"/>
  <c r="T28" i="1"/>
  <c r="O53" i="3" s="1"/>
  <c r="M72" i="3"/>
  <c r="M52" i="3"/>
  <c r="F32" i="3"/>
  <c r="T94" i="1"/>
  <c r="O119" i="3" s="1"/>
  <c r="T12" i="1"/>
  <c r="O37" i="3" s="1"/>
  <c r="T57" i="1"/>
  <c r="O82" i="3" s="1"/>
  <c r="F74" i="3"/>
  <c r="M56" i="3"/>
  <c r="M49" i="3"/>
  <c r="M42" i="3"/>
  <c r="T135" i="1"/>
  <c r="O160" i="3" s="1"/>
  <c r="T107" i="1"/>
  <c r="O132" i="3" s="1"/>
  <c r="T65" i="1"/>
  <c r="O90" i="3" s="1"/>
  <c r="N48" i="3"/>
  <c r="T23" i="1"/>
  <c r="O48" i="3" s="1"/>
  <c r="T9" i="1"/>
  <c r="O34" i="3" s="1"/>
  <c r="W121" i="1"/>
  <c r="W94" i="1"/>
  <c r="W61" i="1"/>
  <c r="W53" i="1"/>
  <c r="L102" i="1"/>
  <c r="G127" i="3" s="1"/>
  <c r="W125" i="1"/>
  <c r="W114" i="1"/>
  <c r="W65" i="1"/>
  <c r="M33" i="3"/>
  <c r="W48" i="1"/>
  <c r="U73" i="3"/>
  <c r="W40" i="1"/>
  <c r="U65" i="3"/>
  <c r="L76" i="1"/>
  <c r="G101" i="3" s="1"/>
  <c r="M63" i="3"/>
  <c r="N76" i="3"/>
  <c r="T51" i="1"/>
  <c r="O76" i="3" s="1"/>
  <c r="W12" i="1"/>
  <c r="U37" i="3"/>
  <c r="W119" i="1"/>
  <c r="W59" i="1"/>
  <c r="W55" i="1"/>
  <c r="U68" i="3"/>
  <c r="W31" i="1"/>
  <c r="U56" i="3"/>
  <c r="W19" i="1"/>
  <c r="U44" i="3"/>
  <c r="W4" i="1"/>
  <c r="U29" i="3"/>
  <c r="U41" i="3"/>
  <c r="F70" i="3"/>
  <c r="T79" i="1"/>
  <c r="O104" i="3" s="1"/>
  <c r="L50" i="1"/>
  <c r="G75" i="3" s="1"/>
  <c r="F75" i="3"/>
  <c r="L40" i="1"/>
  <c r="G65" i="3" s="1"/>
  <c r="F65" i="3"/>
  <c r="L33" i="1"/>
  <c r="G58" i="3" s="1"/>
  <c r="F58" i="3"/>
  <c r="L19" i="1"/>
  <c r="G44" i="3" s="1"/>
  <c r="F44" i="3"/>
  <c r="M37" i="3"/>
  <c r="M31" i="3"/>
  <c r="T128" i="1"/>
  <c r="O153" i="3" s="1"/>
  <c r="T72" i="1"/>
  <c r="O97" i="3" s="1"/>
  <c r="N69" i="3"/>
  <c r="T44" i="1"/>
  <c r="O69" i="3" s="1"/>
  <c r="N41" i="3"/>
  <c r="T16" i="1"/>
  <c r="O41" i="3" s="1"/>
  <c r="U66" i="3"/>
  <c r="U28" i="3"/>
  <c r="W3" i="1"/>
  <c r="L119" i="1"/>
  <c r="G144" i="3" s="1"/>
  <c r="L95" i="1"/>
  <c r="G120" i="3" s="1"/>
  <c r="L88" i="1"/>
  <c r="G113" i="3" s="1"/>
  <c r="W132" i="1"/>
  <c r="L60" i="1"/>
  <c r="G85" i="3" s="1"/>
  <c r="L36" i="1"/>
  <c r="F61" i="3"/>
  <c r="L22" i="1"/>
  <c r="G47" i="3" s="1"/>
  <c r="F47" i="3"/>
  <c r="T114" i="1"/>
  <c r="O139" i="3" s="1"/>
  <c r="L122" i="1"/>
  <c r="G147" i="3" s="1"/>
  <c r="L115" i="1"/>
  <c r="G140" i="3" s="1"/>
  <c r="L91" i="1"/>
  <c r="G116" i="3" s="1"/>
  <c r="V49" i="1"/>
  <c r="M74" i="3"/>
  <c r="L46" i="1"/>
  <c r="G71" i="3" s="1"/>
  <c r="F71" i="3"/>
  <c r="U46" i="3"/>
  <c r="W109" i="1"/>
  <c r="W93" i="1"/>
  <c r="W73" i="1"/>
  <c r="W52" i="1"/>
  <c r="W25" i="1"/>
  <c r="U50" i="3"/>
  <c r="L132" i="1"/>
  <c r="G157" i="3" s="1"/>
  <c r="L107" i="1"/>
  <c r="G132" i="3" s="1"/>
  <c r="M60" i="3"/>
  <c r="M53" i="3"/>
  <c r="M46" i="3"/>
  <c r="L5" i="1"/>
  <c r="G30" i="3" s="1"/>
  <c r="F30" i="3"/>
  <c r="T123" i="1"/>
  <c r="O148" i="3" s="1"/>
  <c r="T109" i="1"/>
  <c r="O134" i="3" s="1"/>
  <c r="T67" i="1"/>
  <c r="O92" i="3" s="1"/>
  <c r="N64" i="3"/>
  <c r="T39" i="1"/>
  <c r="O64" i="3" s="1"/>
  <c r="N50" i="3"/>
  <c r="T25" i="1"/>
  <c r="O50" i="3" s="1"/>
  <c r="N36" i="3"/>
  <c r="T11" i="1"/>
  <c r="O36" i="3" s="1"/>
  <c r="W97" i="1"/>
  <c r="W64" i="1"/>
  <c r="W35" i="1"/>
  <c r="U60" i="3"/>
  <c r="U45" i="3"/>
  <c r="L59" i="1"/>
  <c r="G84" i="3" s="1"/>
  <c r="L117" i="1"/>
  <c r="G142" i="3" s="1"/>
  <c r="L100" i="1"/>
  <c r="G125" i="3" s="1"/>
  <c r="L86" i="1"/>
  <c r="G111" i="3" s="1"/>
  <c r="M35" i="3"/>
  <c r="W11" i="1"/>
  <c r="U36" i="3"/>
  <c r="L34" i="1"/>
  <c r="F59" i="3"/>
  <c r="L27" i="1"/>
  <c r="G52" i="3" s="1"/>
  <c r="F52" i="3"/>
  <c r="M38" i="3"/>
  <c r="L38" i="1"/>
  <c r="G63" i="3" s="1"/>
  <c r="F63" i="3"/>
  <c r="L31" i="1"/>
  <c r="G56" i="3" s="1"/>
  <c r="F56" i="3"/>
  <c r="L17" i="1"/>
  <c r="G42" i="3" s="1"/>
  <c r="F42" i="3"/>
  <c r="W130" i="1"/>
  <c r="W38" i="1"/>
  <c r="U63" i="3"/>
  <c r="U59" i="3"/>
  <c r="L41" i="1"/>
  <c r="G66" i="3" s="1"/>
  <c r="F66" i="3"/>
  <c r="L20" i="1"/>
  <c r="G45" i="3" s="1"/>
  <c r="F45" i="3"/>
  <c r="T104" i="1"/>
  <c r="O129" i="3" s="1"/>
  <c r="T90" i="1"/>
  <c r="O115" i="3" s="1"/>
  <c r="T76" i="1"/>
  <c r="O101" i="3" s="1"/>
  <c r="T62" i="1"/>
  <c r="O87" i="3" s="1"/>
  <c r="T48" i="1"/>
  <c r="O73" i="3" s="1"/>
  <c r="N73" i="3"/>
  <c r="N32" i="3"/>
  <c r="T7" i="1"/>
  <c r="O32" i="3" s="1"/>
  <c r="L75" i="1"/>
  <c r="G100" i="3" s="1"/>
  <c r="W66" i="1"/>
  <c r="W58" i="1"/>
  <c r="W49" i="1"/>
  <c r="U74" i="3"/>
  <c r="W22" i="1"/>
  <c r="U47" i="3"/>
  <c r="W18" i="1"/>
  <c r="U43" i="3"/>
  <c r="L116" i="1"/>
  <c r="G141" i="3" s="1"/>
  <c r="L109" i="1"/>
  <c r="G134" i="3" s="1"/>
  <c r="L61" i="1"/>
  <c r="G86" i="3" s="1"/>
  <c r="L30" i="1"/>
  <c r="G55" i="3" s="1"/>
  <c r="F55" i="3"/>
  <c r="L16" i="1"/>
  <c r="G41" i="3" s="1"/>
  <c r="F41" i="3"/>
  <c r="M34" i="3"/>
  <c r="T116" i="1"/>
  <c r="O141" i="3" s="1"/>
  <c r="T74" i="1"/>
  <c r="O99" i="3" s="1"/>
  <c r="T46" i="1"/>
  <c r="O71" i="3" s="1"/>
  <c r="N71" i="3"/>
  <c r="N30" i="3"/>
  <c r="T5" i="1"/>
  <c r="O30" i="3" s="1"/>
  <c r="M65" i="3"/>
  <c r="W30" i="1"/>
  <c r="U55" i="3"/>
  <c r="W10" i="1"/>
  <c r="U35" i="3"/>
  <c r="L133" i="1"/>
  <c r="G158" i="3" s="1"/>
  <c r="L47" i="1"/>
  <c r="G72" i="3" s="1"/>
  <c r="F72" i="3"/>
  <c r="M58" i="3"/>
  <c r="M51" i="3"/>
  <c r="M44" i="3"/>
  <c r="L3" i="1"/>
  <c r="F28" i="3"/>
  <c r="T87" i="1"/>
  <c r="O112" i="3" s="1"/>
  <c r="T59" i="1"/>
  <c r="O84" i="3" s="1"/>
  <c r="T31" i="1"/>
  <c r="O56" i="3" s="1"/>
  <c r="N56" i="3"/>
  <c r="N29" i="3"/>
  <c r="T4" i="1"/>
  <c r="O29" i="3" s="1"/>
  <c r="U58" i="3"/>
  <c r="W50" i="1"/>
  <c r="U75" i="3"/>
  <c r="W46" i="1"/>
  <c r="U71" i="3"/>
  <c r="U52" i="3"/>
  <c r="L72" i="1"/>
  <c r="G97" i="3" s="1"/>
  <c r="L65" i="1"/>
  <c r="G90" i="3" s="1"/>
  <c r="M76" i="3"/>
  <c r="M66" i="3"/>
  <c r="L10" i="1"/>
  <c r="G35" i="3" s="1"/>
  <c r="F35" i="3"/>
  <c r="L4" i="1"/>
  <c r="G29" i="3" s="1"/>
  <c r="F29" i="3"/>
  <c r="T77" i="1"/>
  <c r="O102" i="3" s="1"/>
  <c r="N46" i="3"/>
  <c r="T21" i="1"/>
  <c r="O46" i="3" s="1"/>
  <c r="L32" i="1"/>
  <c r="G57" i="3" s="1"/>
  <c r="F57" i="3"/>
  <c r="L18" i="1"/>
  <c r="G43" i="3" s="1"/>
  <c r="F43" i="3"/>
  <c r="T54" i="1"/>
  <c r="O79" i="3" s="1"/>
  <c r="W101" i="1"/>
  <c r="W60" i="1"/>
  <c r="W5" i="1"/>
  <c r="U30" i="3"/>
  <c r="L101" i="1"/>
  <c r="G126" i="3" s="1"/>
  <c r="L87" i="1"/>
  <c r="G112" i="3" s="1"/>
  <c r="M47" i="3"/>
  <c r="L6" i="1"/>
  <c r="G31" i="3" s="1"/>
  <c r="F31" i="3"/>
  <c r="M64" i="3"/>
  <c r="U38" i="3"/>
  <c r="W139" i="1"/>
  <c r="W116" i="1"/>
  <c r="W47" i="1"/>
  <c r="U72" i="3"/>
  <c r="L121" i="1"/>
  <c r="G146" i="3" s="1"/>
  <c r="L90" i="1"/>
  <c r="G115" i="3" s="1"/>
  <c r="M43" i="3"/>
  <c r="M57" i="3"/>
  <c r="W122" i="1"/>
  <c r="W87" i="1"/>
  <c r="L89" i="1"/>
  <c r="G114" i="3" s="1"/>
  <c r="L35" i="1"/>
  <c r="G60" i="3" s="1"/>
  <c r="F60" i="3"/>
  <c r="L44" i="1"/>
  <c r="G69" i="3" s="1"/>
  <c r="F69" i="3"/>
  <c r="M48" i="3"/>
  <c r="M41" i="3"/>
  <c r="U34" i="3"/>
  <c r="L140" i="1"/>
  <c r="G165" i="3" s="1"/>
  <c r="W137" i="1"/>
  <c r="W136" i="1"/>
  <c r="V243" i="1" l="1"/>
  <c r="W240" i="1"/>
  <c r="V58" i="1"/>
  <c r="V118" i="1"/>
  <c r="V134" i="1"/>
  <c r="V66" i="1"/>
  <c r="V128" i="1"/>
  <c r="V74" i="1"/>
  <c r="V217" i="1"/>
  <c r="V131" i="1"/>
  <c r="V108" i="1"/>
  <c r="V80" i="1"/>
  <c r="V114" i="1"/>
  <c r="V242" i="1"/>
  <c r="V138" i="1"/>
  <c r="V105" i="1"/>
  <c r="V104" i="1"/>
  <c r="V150" i="1"/>
  <c r="W184" i="1"/>
  <c r="V201" i="1"/>
  <c r="T275" i="1"/>
  <c r="O300" i="3" s="1"/>
  <c r="N300" i="3"/>
  <c r="T182" i="1"/>
  <c r="O207" i="3" s="1"/>
  <c r="N207" i="3"/>
  <c r="T217" i="1"/>
  <c r="O242" i="3" s="1"/>
  <c r="N242" i="3"/>
  <c r="T70" i="1"/>
  <c r="O95" i="3" s="1"/>
  <c r="N95" i="3"/>
  <c r="T268" i="1"/>
  <c r="O293" i="3" s="1"/>
  <c r="N293" i="3"/>
  <c r="T250" i="1"/>
  <c r="O275" i="3" s="1"/>
  <c r="N275" i="3"/>
  <c r="T225" i="1"/>
  <c r="O250" i="3" s="1"/>
  <c r="N250" i="3"/>
  <c r="T194" i="1"/>
  <c r="O219" i="3" s="1"/>
  <c r="N219" i="3"/>
  <c r="V159" i="1"/>
  <c r="K184" i="3"/>
  <c r="T83" i="1"/>
  <c r="O108" i="3" s="1"/>
  <c r="N108" i="3"/>
  <c r="T251" i="1"/>
  <c r="O276" i="3" s="1"/>
  <c r="N276" i="3"/>
  <c r="T203" i="1"/>
  <c r="O228" i="3" s="1"/>
  <c r="N228" i="3"/>
  <c r="T154" i="1"/>
  <c r="O179" i="3" s="1"/>
  <c r="N179" i="3"/>
  <c r="W148" i="1"/>
  <c r="U173" i="3"/>
  <c r="T150" i="1"/>
  <c r="O175" i="3" s="1"/>
  <c r="N175" i="3"/>
  <c r="T276" i="1"/>
  <c r="O301" i="3" s="1"/>
  <c r="N301" i="3"/>
  <c r="T246" i="1"/>
  <c r="O271" i="3" s="1"/>
  <c r="N271" i="3"/>
  <c r="T167" i="1"/>
  <c r="O192" i="3" s="1"/>
  <c r="N192" i="3"/>
  <c r="T178" i="1"/>
  <c r="O203" i="3" s="1"/>
  <c r="N203" i="3"/>
  <c r="T134" i="1"/>
  <c r="O159" i="3" s="1"/>
  <c r="N159" i="3"/>
  <c r="W71" i="1"/>
  <c r="U96" i="3"/>
  <c r="T261" i="1"/>
  <c r="O286" i="3" s="1"/>
  <c r="N286" i="3"/>
  <c r="W150" i="1"/>
  <c r="U175" i="3"/>
  <c r="T138" i="1"/>
  <c r="O163" i="3" s="1"/>
  <c r="N163" i="3"/>
  <c r="T56" i="1"/>
  <c r="O81" i="3" s="1"/>
  <c r="N81" i="3"/>
  <c r="W229" i="1"/>
  <c r="S254" i="3"/>
  <c r="T247" i="1"/>
  <c r="O272" i="3" s="1"/>
  <c r="N272" i="3"/>
  <c r="T257" i="1"/>
  <c r="O282" i="3" s="1"/>
  <c r="N282" i="3"/>
  <c r="T169" i="1"/>
  <c r="O194" i="3" s="1"/>
  <c r="N194" i="3"/>
  <c r="T121" i="1"/>
  <c r="O146" i="3" s="1"/>
  <c r="N146" i="3"/>
  <c r="T153" i="1"/>
  <c r="O178" i="3" s="1"/>
  <c r="N178" i="3"/>
  <c r="T283" i="1"/>
  <c r="O308" i="3" s="1"/>
  <c r="N308" i="3"/>
  <c r="T187" i="1"/>
  <c r="O212" i="3" s="1"/>
  <c r="N212" i="3"/>
  <c r="T259" i="1"/>
  <c r="O284" i="3" s="1"/>
  <c r="N284" i="3"/>
  <c r="T148" i="1"/>
  <c r="O173" i="3" s="1"/>
  <c r="N173" i="3"/>
  <c r="T222" i="1"/>
  <c r="O247" i="3" s="1"/>
  <c r="N247" i="3"/>
  <c r="T280" i="1"/>
  <c r="O305" i="3" s="1"/>
  <c r="N305" i="3"/>
  <c r="T55" i="1"/>
  <c r="O80" i="3" s="1"/>
  <c r="N80" i="3"/>
  <c r="W224" i="1"/>
  <c r="U249" i="3"/>
  <c r="T106" i="1"/>
  <c r="O131" i="3" s="1"/>
  <c r="N131" i="3"/>
  <c r="T197" i="1"/>
  <c r="O222" i="3" s="1"/>
  <c r="N222" i="3"/>
  <c r="T248" i="1"/>
  <c r="O273" i="3" s="1"/>
  <c r="N273" i="3"/>
  <c r="T220" i="1"/>
  <c r="O245" i="3" s="1"/>
  <c r="N245" i="3"/>
  <c r="T281" i="1"/>
  <c r="O306" i="3" s="1"/>
  <c r="N306" i="3"/>
  <c r="T190" i="1"/>
  <c r="O215" i="3" s="1"/>
  <c r="N215" i="3"/>
  <c r="T97" i="1"/>
  <c r="O122" i="3" s="1"/>
  <c r="N122" i="3"/>
  <c r="T260" i="1"/>
  <c r="O285" i="3" s="1"/>
  <c r="N285" i="3"/>
  <c r="T166" i="1"/>
  <c r="O191" i="3" s="1"/>
  <c r="N191" i="3"/>
  <c r="T164" i="1"/>
  <c r="O189" i="3" s="1"/>
  <c r="N189" i="3"/>
  <c r="T141" i="1"/>
  <c r="O166" i="3" s="1"/>
  <c r="N166" i="3"/>
  <c r="T89" i="1"/>
  <c r="O114" i="3" s="1"/>
  <c r="N114" i="3"/>
  <c r="T189" i="1"/>
  <c r="O214" i="3" s="1"/>
  <c r="N214" i="3"/>
  <c r="W256" i="1"/>
  <c r="U281" i="3"/>
  <c r="T99" i="1"/>
  <c r="O124" i="3" s="1"/>
  <c r="N124" i="3"/>
  <c r="T103" i="1"/>
  <c r="O128" i="3" s="1"/>
  <c r="N128" i="3"/>
  <c r="T205" i="1"/>
  <c r="O230" i="3" s="1"/>
  <c r="N230" i="3"/>
  <c r="T258" i="1"/>
  <c r="O283" i="3" s="1"/>
  <c r="N283" i="3"/>
  <c r="T195" i="1"/>
  <c r="O220" i="3" s="1"/>
  <c r="N220" i="3"/>
  <c r="T184" i="1"/>
  <c r="O209" i="3" s="1"/>
  <c r="N209" i="3"/>
  <c r="W261" i="1"/>
  <c r="U286" i="3"/>
  <c r="T233" i="1"/>
  <c r="O258" i="3" s="1"/>
  <c r="N258" i="3"/>
  <c r="T127" i="1"/>
  <c r="O152" i="3" s="1"/>
  <c r="N152" i="3"/>
  <c r="T204" i="1"/>
  <c r="O229" i="3" s="1"/>
  <c r="N229" i="3"/>
  <c r="T132" i="1"/>
  <c r="O157" i="3" s="1"/>
  <c r="N157" i="3"/>
  <c r="T240" i="1"/>
  <c r="O265" i="3" s="1"/>
  <c r="N265" i="3"/>
  <c r="T223" i="1"/>
  <c r="O248" i="3" s="1"/>
  <c r="N248" i="3"/>
  <c r="T183" i="1"/>
  <c r="O208" i="3" s="1"/>
  <c r="N208" i="3"/>
  <c r="L238" i="1"/>
  <c r="G263" i="3" s="1"/>
  <c r="F263" i="3"/>
  <c r="L279" i="1"/>
  <c r="G304" i="3" s="1"/>
  <c r="F304" i="3"/>
  <c r="L251" i="1"/>
  <c r="G276" i="3" s="1"/>
  <c r="F276" i="3"/>
  <c r="L237" i="1"/>
  <c r="G262" i="3" s="1"/>
  <c r="F262" i="3"/>
  <c r="L195" i="1"/>
  <c r="G220" i="3" s="1"/>
  <c r="F220" i="3"/>
  <c r="L181" i="1"/>
  <c r="G206" i="3" s="1"/>
  <c r="F206" i="3"/>
  <c r="L97" i="1"/>
  <c r="G122" i="3" s="1"/>
  <c r="F122" i="3"/>
  <c r="L69" i="1"/>
  <c r="G94" i="3" s="1"/>
  <c r="F94" i="3"/>
  <c r="L55" i="1"/>
  <c r="G80" i="3" s="1"/>
  <c r="F80" i="3"/>
  <c r="L112" i="1"/>
  <c r="G137" i="3" s="1"/>
  <c r="F137" i="3"/>
  <c r="L126" i="1"/>
  <c r="G151" i="3" s="1"/>
  <c r="F151" i="3"/>
  <c r="L111" i="1"/>
  <c r="G136" i="3" s="1"/>
  <c r="F136" i="3"/>
  <c r="L219" i="1"/>
  <c r="G244" i="3" s="1"/>
  <c r="F244" i="3"/>
  <c r="L191" i="1"/>
  <c r="G216" i="3" s="1"/>
  <c r="F216" i="3"/>
  <c r="L141" i="1"/>
  <c r="G166" i="3" s="1"/>
  <c r="F166" i="3"/>
  <c r="L169" i="1"/>
  <c r="G194" i="3" s="1"/>
  <c r="F194" i="3"/>
  <c r="L252" i="1"/>
  <c r="G277" i="3" s="1"/>
  <c r="F277" i="3"/>
  <c r="L266" i="1"/>
  <c r="G291" i="3" s="1"/>
  <c r="F291" i="3"/>
  <c r="L210" i="1"/>
  <c r="G235" i="3" s="1"/>
  <c r="F235" i="3"/>
  <c r="L224" i="1"/>
  <c r="G249" i="3" s="1"/>
  <c r="F249" i="3"/>
  <c r="L168" i="1"/>
  <c r="G193" i="3" s="1"/>
  <c r="F193" i="3"/>
  <c r="L153" i="1"/>
  <c r="G178" i="3" s="1"/>
  <c r="F178" i="3"/>
  <c r="L261" i="1"/>
  <c r="G286" i="3" s="1"/>
  <c r="F286" i="3"/>
  <c r="L250" i="1"/>
  <c r="G275" i="3" s="1"/>
  <c r="F275" i="3"/>
  <c r="L208" i="1"/>
  <c r="G233" i="3" s="1"/>
  <c r="F233" i="3"/>
  <c r="L180" i="1"/>
  <c r="G205" i="3" s="1"/>
  <c r="F205" i="3"/>
  <c r="L82" i="1"/>
  <c r="G107" i="3" s="1"/>
  <c r="F107" i="3"/>
  <c r="L54" i="1"/>
  <c r="G79" i="3" s="1"/>
  <c r="F79" i="3"/>
  <c r="L179" i="1"/>
  <c r="G204" i="3" s="1"/>
  <c r="F204" i="3"/>
  <c r="L135" i="1"/>
  <c r="G160" i="3" s="1"/>
  <c r="F160" i="3"/>
  <c r="L93" i="1"/>
  <c r="G118" i="3" s="1"/>
  <c r="F118" i="3"/>
  <c r="L64" i="1"/>
  <c r="G89" i="3" s="1"/>
  <c r="F89" i="3"/>
  <c r="L106" i="1"/>
  <c r="G131" i="3" s="1"/>
  <c r="F131" i="3"/>
  <c r="L110" i="1"/>
  <c r="G135" i="3" s="1"/>
  <c r="F135" i="3"/>
  <c r="L81" i="1"/>
  <c r="G106" i="3" s="1"/>
  <c r="F106" i="3"/>
  <c r="L263" i="1"/>
  <c r="G288" i="3" s="1"/>
  <c r="F288" i="3"/>
  <c r="L204" i="1"/>
  <c r="G229" i="3" s="1"/>
  <c r="F229" i="3"/>
  <c r="L220" i="1"/>
  <c r="G245" i="3" s="1"/>
  <c r="F245" i="3"/>
  <c r="L245" i="1"/>
  <c r="G270" i="3" s="1"/>
  <c r="F270" i="3"/>
  <c r="L125" i="1"/>
  <c r="G150" i="3" s="1"/>
  <c r="F150" i="3"/>
  <c r="L85" i="1"/>
  <c r="G110" i="3" s="1"/>
  <c r="F110" i="3"/>
  <c r="L68" i="1"/>
  <c r="G93" i="3" s="1"/>
  <c r="F93" i="3"/>
  <c r="L267" i="1"/>
  <c r="G292" i="3" s="1"/>
  <c r="F292" i="3"/>
  <c r="L83" i="1"/>
  <c r="G108" i="3" s="1"/>
  <c r="F108" i="3"/>
  <c r="L236" i="1"/>
  <c r="G261" i="3" s="1"/>
  <c r="F261" i="3"/>
  <c r="L155" i="1"/>
  <c r="G180" i="3" s="1"/>
  <c r="F180" i="3"/>
  <c r="L96" i="1"/>
  <c r="G121" i="3" s="1"/>
  <c r="F121" i="3"/>
  <c r="L283" i="1"/>
  <c r="F308" i="3"/>
  <c r="L53" i="1"/>
  <c r="G78" i="3" s="1"/>
  <c r="F78" i="3"/>
  <c r="L280" i="1"/>
  <c r="G305" i="3" s="1"/>
  <c r="F305" i="3"/>
  <c r="L260" i="1"/>
  <c r="G285" i="3" s="1"/>
  <c r="F285" i="3"/>
  <c r="L193" i="1"/>
  <c r="G218" i="3" s="1"/>
  <c r="F218" i="3"/>
  <c r="L183" i="1"/>
  <c r="G208" i="3" s="1"/>
  <c r="F208" i="3"/>
  <c r="L144" i="1"/>
  <c r="G169" i="3" s="1"/>
  <c r="F169" i="3"/>
  <c r="L277" i="1"/>
  <c r="G302" i="3" s="1"/>
  <c r="F302" i="3"/>
  <c r="L232" i="1"/>
  <c r="G257" i="3" s="1"/>
  <c r="F257" i="3"/>
  <c r="L212" i="1"/>
  <c r="G237" i="3" s="1"/>
  <c r="F237" i="3"/>
  <c r="L166" i="1"/>
  <c r="G191" i="3" s="1"/>
  <c r="F191" i="3"/>
  <c r="L161" i="1"/>
  <c r="G186" i="3" s="1"/>
  <c r="F186" i="3"/>
  <c r="L273" i="1"/>
  <c r="G298" i="3" s="1"/>
  <c r="F298" i="3"/>
  <c r="L244" i="1"/>
  <c r="G269" i="3" s="1"/>
  <c r="F269" i="3"/>
  <c r="L213" i="1"/>
  <c r="G238" i="3" s="1"/>
  <c r="F238" i="3"/>
  <c r="L197" i="1"/>
  <c r="G222" i="3" s="1"/>
  <c r="F222" i="3"/>
  <c r="L152" i="1"/>
  <c r="G177" i="3" s="1"/>
  <c r="F177" i="3"/>
  <c r="L254" i="1"/>
  <c r="G279" i="3" s="1"/>
  <c r="F279" i="3"/>
  <c r="L218" i="1"/>
  <c r="G243" i="3" s="1"/>
  <c r="F243" i="3"/>
  <c r="L177" i="1"/>
  <c r="G202" i="3" s="1"/>
  <c r="F202" i="3"/>
  <c r="L269" i="1"/>
  <c r="G294" i="3" s="1"/>
  <c r="F294" i="3"/>
  <c r="L259" i="1"/>
  <c r="G284" i="3" s="1"/>
  <c r="F284" i="3"/>
  <c r="L187" i="1"/>
  <c r="G212" i="3" s="1"/>
  <c r="F212" i="3"/>
  <c r="L178" i="1"/>
  <c r="G203" i="3" s="1"/>
  <c r="F203" i="3"/>
  <c r="L99" i="1"/>
  <c r="G124" i="3" s="1"/>
  <c r="F124" i="3"/>
  <c r="L127" i="1"/>
  <c r="G152" i="3" s="1"/>
  <c r="F152" i="3"/>
  <c r="L98" i="1"/>
  <c r="G123" i="3" s="1"/>
  <c r="F123" i="3"/>
  <c r="N40" i="3"/>
  <c r="T15" i="1"/>
  <c r="O40" i="3" s="1"/>
  <c r="T244" i="1"/>
  <c r="O269" i="3" s="1"/>
  <c r="L149" i="1"/>
  <c r="T13" i="1"/>
  <c r="O38" i="3" s="1"/>
  <c r="W234" i="1"/>
  <c r="T113" i="1"/>
  <c r="O138" i="3" s="1"/>
  <c r="T278" i="1"/>
  <c r="O303" i="3" s="1"/>
  <c r="F48" i="3"/>
  <c r="T2" i="1"/>
  <c r="O27" i="3" s="1"/>
  <c r="W117" i="1"/>
  <c r="T282" i="1"/>
  <c r="O307" i="3" s="1"/>
  <c r="W215" i="1"/>
  <c r="T239" i="1"/>
  <c r="O264" i="3" s="1"/>
  <c r="W145" i="1"/>
  <c r="W230" i="1"/>
  <c r="W41" i="1"/>
  <c r="T71" i="1"/>
  <c r="O96" i="3" s="1"/>
  <c r="T238" i="1"/>
  <c r="O263" i="3" s="1"/>
  <c r="W62" i="1"/>
  <c r="F76" i="3"/>
  <c r="F36" i="3"/>
  <c r="L154" i="1"/>
  <c r="G179" i="3" s="1"/>
  <c r="L281" i="1"/>
  <c r="W267" i="1"/>
  <c r="T211" i="1"/>
  <c r="O236" i="3" s="1"/>
  <c r="T43" i="1"/>
  <c r="O68" i="3" s="1"/>
  <c r="W281" i="1"/>
  <c r="W57" i="1"/>
  <c r="N66" i="3"/>
  <c r="T96" i="1"/>
  <c r="O121" i="3" s="1"/>
  <c r="T252" i="1"/>
  <c r="O277" i="3" s="1"/>
  <c r="T82" i="1"/>
  <c r="O107" i="3" s="1"/>
  <c r="W28" i="1"/>
  <c r="W127" i="1"/>
  <c r="W169" i="1"/>
  <c r="W272" i="1"/>
  <c r="W166" i="1"/>
  <c r="W280" i="1"/>
  <c r="W104" i="1"/>
  <c r="W218" i="1"/>
  <c r="W208" i="1"/>
  <c r="W34" i="1"/>
  <c r="T84" i="1"/>
  <c r="O109" i="3" s="1"/>
  <c r="W13" i="1"/>
  <c r="W173" i="1"/>
  <c r="W221" i="1"/>
  <c r="T152" i="1"/>
  <c r="O177" i="3" s="1"/>
  <c r="W190" i="1"/>
  <c r="V227" i="1"/>
  <c r="W192" i="1"/>
  <c r="F53" i="3"/>
  <c r="W159" i="1"/>
  <c r="T210" i="1"/>
  <c r="O235" i="3" s="1"/>
  <c r="T136" i="1"/>
  <c r="O161" i="3" s="1"/>
  <c r="T279" i="1"/>
  <c r="O304" i="3" s="1"/>
  <c r="W135" i="1"/>
  <c r="T110" i="1"/>
  <c r="O135" i="3" s="1"/>
  <c r="L79" i="1"/>
  <c r="G104" i="3" s="1"/>
  <c r="W90" i="1"/>
  <c r="T27" i="1"/>
  <c r="O52" i="3" s="1"/>
  <c r="L163" i="1"/>
  <c r="G188" i="3" s="1"/>
  <c r="W178" i="1"/>
  <c r="W271" i="1"/>
  <c r="W265" i="1"/>
  <c r="W239" i="1"/>
  <c r="L124" i="1"/>
  <c r="G149" i="3" s="1"/>
  <c r="L139" i="1"/>
  <c r="G164" i="3" s="1"/>
  <c r="L70" i="1"/>
  <c r="G95" i="3" s="1"/>
  <c r="W106" i="1"/>
  <c r="T40" i="1"/>
  <c r="O65" i="3" s="1"/>
  <c r="W111" i="1"/>
  <c r="W199" i="1"/>
  <c r="L253" i="1"/>
  <c r="G278" i="3" s="1"/>
  <c r="T209" i="1"/>
  <c r="O234" i="3" s="1"/>
  <c r="T158" i="1"/>
  <c r="O183" i="3" s="1"/>
  <c r="V137" i="1"/>
  <c r="L129" i="1"/>
  <c r="G154" i="3" s="1"/>
  <c r="W274" i="1"/>
  <c r="W262" i="1"/>
  <c r="T168" i="1"/>
  <c r="O193" i="3" s="1"/>
  <c r="L189" i="1"/>
  <c r="G214" i="3" s="1"/>
  <c r="T208" i="1"/>
  <c r="O233" i="3" s="1"/>
  <c r="T111" i="1"/>
  <c r="O136" i="3" s="1"/>
  <c r="T274" i="1"/>
  <c r="O299" i="3" s="1"/>
  <c r="T102" i="1"/>
  <c r="O127" i="3" s="1"/>
  <c r="W200" i="1"/>
  <c r="T171" i="1"/>
  <c r="O196" i="3" s="1"/>
  <c r="T226" i="1"/>
  <c r="O251" i="3" s="1"/>
  <c r="T266" i="1"/>
  <c r="O291" i="3" s="1"/>
  <c r="T185" i="1"/>
  <c r="O210" i="3" s="1"/>
  <c r="T265" i="1"/>
  <c r="O290" i="3" s="1"/>
  <c r="W105" i="1"/>
  <c r="W252" i="1"/>
  <c r="W27" i="1"/>
  <c r="W210" i="1"/>
  <c r="W223" i="1"/>
  <c r="W158" i="1"/>
  <c r="W181" i="1"/>
  <c r="W89" i="1"/>
  <c r="N45" i="3"/>
  <c r="T117" i="1"/>
  <c r="O142" i="3" s="1"/>
  <c r="W198" i="1"/>
  <c r="W268" i="1"/>
  <c r="W185" i="1"/>
  <c r="T125" i="1"/>
  <c r="O150" i="3" s="1"/>
  <c r="T264" i="1"/>
  <c r="O289" i="3" s="1"/>
  <c r="W226" i="1"/>
  <c r="T254" i="1"/>
  <c r="O279" i="3" s="1"/>
  <c r="W263" i="1"/>
  <c r="L275" i="1"/>
  <c r="G300" i="3" s="1"/>
  <c r="L211" i="1"/>
  <c r="G236" i="3" s="1"/>
  <c r="L42" i="1"/>
  <c r="G67" i="3" s="1"/>
  <c r="F34" i="3"/>
  <c r="F38" i="3"/>
  <c r="L176" i="1"/>
  <c r="G201" i="3" s="1"/>
  <c r="F62" i="3"/>
  <c r="V247" i="1"/>
  <c r="L225" i="1"/>
  <c r="G250" i="3" s="1"/>
  <c r="L120" i="1"/>
  <c r="G145" i="3" s="1"/>
  <c r="L205" i="1"/>
  <c r="G230" i="3" s="1"/>
  <c r="V146" i="1"/>
  <c r="F54" i="3"/>
  <c r="F37" i="3"/>
  <c r="L25" i="1"/>
  <c r="G50" i="3" s="1"/>
  <c r="V51" i="1"/>
  <c r="T186" i="1"/>
  <c r="O211" i="3" s="1"/>
  <c r="T22" i="1"/>
  <c r="O47" i="3" s="1"/>
  <c r="W242" i="1"/>
  <c r="T201" i="1"/>
  <c r="O226" i="3" s="1"/>
  <c r="T262" i="1"/>
  <c r="O287" i="3" s="1"/>
  <c r="T228" i="1"/>
  <c r="O253" i="3" s="1"/>
  <c r="T206" i="1"/>
  <c r="O231" i="3" s="1"/>
  <c r="W144" i="1"/>
  <c r="T69" i="1"/>
  <c r="O94" i="3" s="1"/>
  <c r="W254" i="1"/>
  <c r="W195" i="1"/>
  <c r="W278" i="1"/>
  <c r="T219" i="1"/>
  <c r="O244" i="3" s="1"/>
  <c r="W266" i="1"/>
  <c r="T14" i="1"/>
  <c r="O39" i="3" s="1"/>
  <c r="T224" i="1"/>
  <c r="O249" i="3" s="1"/>
  <c r="T42" i="1"/>
  <c r="O67" i="3" s="1"/>
  <c r="W245" i="1"/>
  <c r="T212" i="1"/>
  <c r="O237" i="3" s="1"/>
  <c r="T229" i="1"/>
  <c r="O254" i="3" s="1"/>
  <c r="W138" i="1"/>
  <c r="W84" i="1"/>
  <c r="W152" i="1"/>
  <c r="T215" i="1"/>
  <c r="O240" i="3" s="1"/>
  <c r="W110" i="1"/>
  <c r="W147" i="1"/>
  <c r="W279" i="1"/>
  <c r="T237" i="1"/>
  <c r="O262" i="3" s="1"/>
  <c r="W273" i="1"/>
  <c r="W251" i="1"/>
  <c r="W168" i="1"/>
  <c r="T139" i="1"/>
  <c r="O164" i="3" s="1"/>
  <c r="N33" i="3"/>
  <c r="T92" i="1"/>
  <c r="O117" i="3" s="1"/>
  <c r="W75" i="1"/>
  <c r="T181" i="1"/>
  <c r="O206" i="3" s="1"/>
  <c r="W20" i="1"/>
  <c r="W167" i="1"/>
  <c r="T37" i="1"/>
  <c r="O62" i="3" s="1"/>
  <c r="W238" i="1"/>
  <c r="W146" i="1"/>
  <c r="W149" i="1"/>
  <c r="W176" i="1"/>
  <c r="T159" i="1"/>
  <c r="O184" i="3" s="1"/>
  <c r="W204" i="1"/>
  <c r="W253" i="1"/>
  <c r="W231" i="1"/>
  <c r="T188" i="1"/>
  <c r="O213" i="3" s="1"/>
  <c r="W237" i="1"/>
  <c r="T163" i="1"/>
  <c r="O188" i="3" s="1"/>
  <c r="W160" i="1"/>
  <c r="W182" i="1"/>
  <c r="T232" i="1"/>
  <c r="O257" i="3" s="1"/>
  <c r="T196" i="1"/>
  <c r="O221" i="3" s="1"/>
  <c r="W216" i="1"/>
  <c r="W78" i="1"/>
  <c r="T267" i="1"/>
  <c r="O292" i="3" s="1"/>
  <c r="F51" i="3"/>
  <c r="F46" i="3"/>
  <c r="V26" i="1"/>
  <c r="L92" i="1"/>
  <c r="G117" i="3" s="1"/>
  <c r="V145" i="1"/>
  <c r="L148" i="1"/>
  <c r="G173" i="3" s="1"/>
  <c r="V31" i="1"/>
  <c r="L71" i="1"/>
  <c r="G96" i="3" s="1"/>
  <c r="V175" i="1"/>
  <c r="V160" i="1"/>
  <c r="V186" i="1"/>
  <c r="L282" i="1"/>
  <c r="G307" i="3" s="1"/>
  <c r="F64" i="3"/>
  <c r="V190" i="1"/>
  <c r="V246" i="1"/>
  <c r="V194" i="1"/>
  <c r="V258" i="1"/>
  <c r="V77" i="1"/>
  <c r="L272" i="1"/>
  <c r="G297" i="3" s="1"/>
  <c r="V221" i="1"/>
  <c r="V271" i="1"/>
  <c r="V174" i="1"/>
  <c r="L162" i="1"/>
  <c r="G187" i="3" s="1"/>
  <c r="V203" i="1"/>
  <c r="L265" i="1"/>
  <c r="G290" i="3" s="1"/>
  <c r="V256" i="1"/>
  <c r="V78" i="1"/>
  <c r="V86" i="1"/>
  <c r="V147" i="1"/>
  <c r="V165" i="1"/>
  <c r="V231" i="1"/>
  <c r="L278" i="1"/>
  <c r="G303" i="3" s="1"/>
  <c r="V63" i="1"/>
  <c r="V173" i="1"/>
  <c r="V268" i="1"/>
  <c r="V240" i="1"/>
  <c r="V21" i="1"/>
  <c r="L207" i="1"/>
  <c r="G232" i="3" s="1"/>
  <c r="L264" i="1"/>
  <c r="G289" i="3" s="1"/>
  <c r="L223" i="1"/>
  <c r="G248" i="3" s="1"/>
  <c r="L156" i="1"/>
  <c r="G181" i="3" s="1"/>
  <c r="L142" i="1"/>
  <c r="G167" i="3" s="1"/>
  <c r="L270" i="1"/>
  <c r="G295" i="3" s="1"/>
  <c r="V241" i="1"/>
  <c r="L235" i="1"/>
  <c r="G260" i="3" s="1"/>
  <c r="L188" i="1"/>
  <c r="G213" i="3" s="1"/>
  <c r="L228" i="1"/>
  <c r="G253" i="3" s="1"/>
  <c r="V13" i="1"/>
  <c r="V274" i="1"/>
  <c r="L167" i="1"/>
  <c r="G192" i="3" s="1"/>
  <c r="L255" i="1"/>
  <c r="G280" i="3" s="1"/>
  <c r="L196" i="1"/>
  <c r="G221" i="3" s="1"/>
  <c r="L239" i="1"/>
  <c r="G264" i="3" s="1"/>
  <c r="L172" i="1"/>
  <c r="G197" i="3" s="1"/>
  <c r="V158" i="1"/>
  <c r="V199" i="1"/>
  <c r="L157" i="1"/>
  <c r="G182" i="3" s="1"/>
  <c r="L182" i="1"/>
  <c r="G207" i="3" s="1"/>
  <c r="L209" i="1"/>
  <c r="G234" i="3" s="1"/>
  <c r="L233" i="1"/>
  <c r="G258" i="3" s="1"/>
  <c r="L249" i="1"/>
  <c r="G274" i="3" s="1"/>
  <c r="V12" i="1"/>
  <c r="L192" i="1"/>
  <c r="G217" i="3" s="1"/>
  <c r="L202" i="1"/>
  <c r="G227" i="3" s="1"/>
  <c r="L230" i="1"/>
  <c r="G255" i="3" s="1"/>
  <c r="V229" i="1"/>
  <c r="V184" i="1"/>
  <c r="L234" i="1"/>
  <c r="G259" i="3" s="1"/>
  <c r="L151" i="1"/>
  <c r="G176" i="3" s="1"/>
  <c r="F33" i="3"/>
  <c r="V206" i="1"/>
  <c r="V276" i="1"/>
  <c r="V170" i="1"/>
  <c r="V198" i="1"/>
  <c r="V48" i="1"/>
  <c r="L56" i="1"/>
  <c r="G81" i="3" s="1"/>
  <c r="V226" i="1"/>
  <c r="L113" i="1"/>
  <c r="G138" i="3" s="1"/>
  <c r="V11" i="1"/>
  <c r="V91" i="1"/>
  <c r="L84" i="1"/>
  <c r="G109" i="3" s="1"/>
  <c r="V262" i="1"/>
  <c r="V257" i="1"/>
  <c r="V123" i="1"/>
  <c r="V171" i="1"/>
  <c r="W43" i="1"/>
  <c r="V67" i="1"/>
  <c r="V22" i="1"/>
  <c r="V35" i="1"/>
  <c r="W14" i="1"/>
  <c r="V107" i="1"/>
  <c r="W56" i="1"/>
  <c r="V52" i="1"/>
  <c r="V24" i="1"/>
  <c r="V73" i="1"/>
  <c r="V100" i="1"/>
  <c r="V38" i="1"/>
  <c r="V9" i="1"/>
  <c r="V116" i="1"/>
  <c r="V214" i="1"/>
  <c r="V143" i="1"/>
  <c r="T140" i="1"/>
  <c r="O165" i="3" s="1"/>
  <c r="V222" i="1"/>
  <c r="V185" i="1"/>
  <c r="L43" i="1"/>
  <c r="G68" i="3" s="1"/>
  <c r="V248" i="1"/>
  <c r="V164" i="1"/>
  <c r="V200" i="1"/>
  <c r="V215" i="1"/>
  <c r="W42" i="1"/>
  <c r="V65" i="1"/>
  <c r="V6" i="1"/>
  <c r="V117" i="1"/>
  <c r="V5" i="1"/>
  <c r="W112" i="1"/>
  <c r="V59" i="1"/>
  <c r="W70" i="1"/>
  <c r="W113" i="1"/>
  <c r="V122" i="1"/>
  <c r="V39" i="1"/>
  <c r="V75" i="1"/>
  <c r="W29" i="1"/>
  <c r="V32" i="1"/>
  <c r="V132" i="1"/>
  <c r="V88" i="1"/>
  <c r="V119" i="1"/>
  <c r="V130" i="1"/>
  <c r="V94" i="1"/>
  <c r="W85" i="1"/>
  <c r="F39" i="3"/>
  <c r="V8" i="1"/>
  <c r="V18" i="1"/>
  <c r="V37" i="1"/>
  <c r="V140" i="1"/>
  <c r="G28" i="3"/>
  <c r="V3" i="1"/>
  <c r="V46" i="1"/>
  <c r="V29" i="1"/>
  <c r="V121" i="1"/>
  <c r="V30" i="1"/>
  <c r="V47" i="1"/>
  <c r="U53" i="3"/>
  <c r="V10" i="1"/>
  <c r="V40" i="1"/>
  <c r="V103" i="1"/>
  <c r="V20" i="1"/>
  <c r="T112" i="1"/>
  <c r="O137" i="3" s="1"/>
  <c r="L15" i="1"/>
  <c r="G40" i="3" s="1"/>
  <c r="W99" i="1"/>
  <c r="V23" i="1"/>
  <c r="V19" i="1"/>
  <c r="M68" i="3"/>
  <c r="V62" i="1"/>
  <c r="T98" i="1"/>
  <c r="O123" i="3" s="1"/>
  <c r="V133" i="1"/>
  <c r="V102" i="1"/>
  <c r="V27" i="1"/>
  <c r="W126" i="1"/>
  <c r="V61" i="1"/>
  <c r="V76" i="1"/>
  <c r="V87" i="1"/>
  <c r="V41" i="1"/>
  <c r="T126" i="1"/>
  <c r="O151" i="3" s="1"/>
  <c r="V109" i="1"/>
  <c r="V72" i="1"/>
  <c r="V60" i="1"/>
  <c r="V50" i="1"/>
  <c r="M40" i="3"/>
  <c r="V89" i="1"/>
  <c r="V4" i="1"/>
  <c r="V44" i="1"/>
  <c r="W140" i="1"/>
  <c r="W98" i="1"/>
  <c r="M67" i="3"/>
  <c r="W15" i="1"/>
  <c r="U67" i="3"/>
  <c r="G61" i="3"/>
  <c r="V36" i="1"/>
  <c r="V90" i="1"/>
  <c r="V28" i="1"/>
  <c r="V101" i="1"/>
  <c r="L57" i="1"/>
  <c r="G82" i="3" s="1"/>
  <c r="V17" i="1"/>
  <c r="V115" i="1"/>
  <c r="V95" i="1"/>
  <c r="V136" i="1"/>
  <c r="V33" i="1"/>
  <c r="G59" i="3"/>
  <c r="V34" i="1"/>
  <c r="W141" i="1"/>
  <c r="V14" i="1"/>
  <c r="M39" i="3"/>
  <c r="V16" i="1"/>
  <c r="AG2" i="1"/>
  <c r="V250" i="1" l="1"/>
  <c r="V93" i="1"/>
  <c r="V112" i="1"/>
  <c r="V144" i="1"/>
  <c r="V126" i="1"/>
  <c r="V180" i="1"/>
  <c r="V252" i="1"/>
  <c r="V177" i="1"/>
  <c r="V161" i="1"/>
  <c r="V210" i="1"/>
  <c r="V195" i="1"/>
  <c r="V251" i="1"/>
  <c r="V218" i="1"/>
  <c r="V212" i="1"/>
  <c r="V245" i="1"/>
  <c r="V127" i="1"/>
  <c r="V106" i="1"/>
  <c r="V111" i="1"/>
  <c r="V193" i="1"/>
  <c r="V178" i="1"/>
  <c r="V263" i="1"/>
  <c r="V85" i="1"/>
  <c r="V244" i="1"/>
  <c r="V269" i="1"/>
  <c r="V125" i="1"/>
  <c r="V181" i="1"/>
  <c r="V232" i="1"/>
  <c r="V96" i="1"/>
  <c r="V68" i="1"/>
  <c r="V82" i="1"/>
  <c r="V197" i="1"/>
  <c r="V219" i="1"/>
  <c r="V213" i="1"/>
  <c r="V236" i="1"/>
  <c r="V224" i="1"/>
  <c r="V277" i="1"/>
  <c r="V55" i="1"/>
  <c r="V155" i="1"/>
  <c r="V152" i="1"/>
  <c r="V166" i="1"/>
  <c r="V53" i="1"/>
  <c r="V191" i="1"/>
  <c r="V183" i="1"/>
  <c r="V135" i="1"/>
  <c r="V267" i="1"/>
  <c r="V238" i="1"/>
  <c r="V259" i="1"/>
  <c r="V83" i="1"/>
  <c r="V280" i="1"/>
  <c r="V141" i="1"/>
  <c r="V260" i="1"/>
  <c r="V110" i="1"/>
  <c r="V99" i="1"/>
  <c r="V69" i="1"/>
  <c r="V169" i="1"/>
  <c r="V266" i="1"/>
  <c r="V279" i="1"/>
  <c r="V237" i="1"/>
  <c r="V254" i="1"/>
  <c r="V81" i="1"/>
  <c r="V54" i="1"/>
  <c r="V204" i="1"/>
  <c r="V208" i="1"/>
  <c r="V179" i="1"/>
  <c r="V168" i="1"/>
  <c r="V187" i="1"/>
  <c r="V220" i="1"/>
  <c r="V273" i="1"/>
  <c r="V98" i="1"/>
  <c r="V153" i="1"/>
  <c r="V261" i="1"/>
  <c r="V97" i="1"/>
  <c r="V64" i="1"/>
  <c r="G308" i="3"/>
  <c r="V283" i="1"/>
  <c r="V149" i="1"/>
  <c r="G174" i="3"/>
  <c r="V281" i="1"/>
  <c r="G306" i="3"/>
  <c r="V154" i="1"/>
  <c r="V253" i="1"/>
  <c r="V139" i="1"/>
  <c r="V70" i="1"/>
  <c r="V79" i="1"/>
  <c r="V282" i="1"/>
  <c r="V163" i="1"/>
  <c r="V124" i="1"/>
  <c r="V148" i="1"/>
  <c r="V189" i="1"/>
  <c r="V129" i="1"/>
  <c r="V25" i="1"/>
  <c r="V162" i="1"/>
  <c r="V42" i="1"/>
  <c r="V275" i="1"/>
  <c r="V211" i="1"/>
  <c r="V205" i="1"/>
  <c r="V120" i="1"/>
  <c r="V176" i="1"/>
  <c r="V225" i="1"/>
  <c r="V71" i="1"/>
  <c r="V272" i="1"/>
  <c r="V92" i="1"/>
  <c r="V43" i="1"/>
  <c r="V265" i="1"/>
  <c r="V113" i="1"/>
  <c r="V196" i="1"/>
  <c r="V264" i="1"/>
  <c r="V255" i="1"/>
  <c r="V270" i="1"/>
  <c r="V202" i="1"/>
  <c r="V278" i="1"/>
  <c r="V207" i="1"/>
  <c r="V167" i="1"/>
  <c r="V172" i="1"/>
  <c r="V233" i="1"/>
  <c r="V235" i="1"/>
  <c r="V156" i="1"/>
  <c r="V249" i="1"/>
  <c r="V142" i="1"/>
  <c r="V239" i="1"/>
  <c r="V182" i="1"/>
  <c r="V192" i="1"/>
  <c r="V234" i="1"/>
  <c r="V228" i="1"/>
  <c r="V223" i="1"/>
  <c r="V151" i="1"/>
  <c r="V230" i="1"/>
  <c r="V209" i="1"/>
  <c r="V188" i="1"/>
  <c r="V157" i="1"/>
  <c r="V56" i="1"/>
  <c r="V84" i="1"/>
  <c r="V57" i="1"/>
  <c r="V15" i="1"/>
  <c r="AD27" i="3"/>
  <c r="AE27" i="3"/>
  <c r="W27" i="3"/>
  <c r="Z27" i="3"/>
  <c r="Z2" i="1" l="1"/>
  <c r="AA27" i="3" s="1"/>
  <c r="D27" i="3" l="1"/>
  <c r="AE16" i="3" l="1"/>
  <c r="AD16" i="3"/>
  <c r="AC16" i="3"/>
  <c r="AB16" i="3"/>
  <c r="AA16" i="3"/>
  <c r="Z16" i="3"/>
  <c r="Y16" i="3"/>
  <c r="X16" i="3"/>
  <c r="W16" i="3"/>
  <c r="V16" i="3"/>
  <c r="U16" i="3"/>
  <c r="T16" i="3"/>
  <c r="S16" i="3"/>
  <c r="R16" i="3"/>
  <c r="Q16" i="3"/>
  <c r="P16" i="3"/>
  <c r="O16" i="3"/>
  <c r="N16" i="3"/>
  <c r="M16" i="3"/>
  <c r="L16" i="3"/>
  <c r="K16" i="3"/>
  <c r="J16" i="3"/>
  <c r="I16" i="3"/>
  <c r="H16" i="3"/>
  <c r="G16" i="3"/>
  <c r="F16" i="3"/>
  <c r="E16" i="3"/>
  <c r="D16" i="3"/>
  <c r="AE15" i="3"/>
  <c r="AD15" i="3"/>
  <c r="AC15" i="3"/>
  <c r="AB15" i="3"/>
  <c r="AA15" i="3"/>
  <c r="Z15" i="3"/>
  <c r="Y15" i="3"/>
  <c r="X15" i="3"/>
  <c r="W15" i="3"/>
  <c r="V15" i="3"/>
  <c r="U15" i="3"/>
  <c r="T15" i="3"/>
  <c r="S15" i="3"/>
  <c r="R15" i="3"/>
  <c r="Q15" i="3"/>
  <c r="P15" i="3"/>
  <c r="O15" i="3"/>
  <c r="N15" i="3"/>
  <c r="M15" i="3"/>
  <c r="L15" i="3"/>
  <c r="K15" i="3"/>
  <c r="J15" i="3"/>
  <c r="I15" i="3"/>
  <c r="H15" i="3"/>
  <c r="G15" i="3"/>
  <c r="F15" i="3"/>
  <c r="E15" i="3"/>
  <c r="D15" i="3"/>
  <c r="AE14" i="3"/>
  <c r="AD14" i="3"/>
  <c r="AC14" i="3"/>
  <c r="AB14" i="3"/>
  <c r="AA14" i="3"/>
  <c r="Z14" i="3"/>
  <c r="Y14" i="3"/>
  <c r="X14" i="3"/>
  <c r="W14" i="3"/>
  <c r="V14" i="3"/>
  <c r="U14" i="3"/>
  <c r="T14" i="3"/>
  <c r="S14" i="3"/>
  <c r="R14" i="3"/>
  <c r="Q14" i="3"/>
  <c r="P14" i="3"/>
  <c r="O14" i="3"/>
  <c r="N14" i="3"/>
  <c r="M14" i="3"/>
  <c r="L14" i="3"/>
  <c r="K14" i="3"/>
  <c r="J14" i="3"/>
  <c r="I14" i="3"/>
  <c r="H14" i="3"/>
  <c r="G14" i="3"/>
  <c r="F14" i="3"/>
  <c r="E14" i="3"/>
  <c r="D14" i="3"/>
  <c r="AE13" i="3"/>
  <c r="AD13" i="3"/>
  <c r="AB13" i="3"/>
  <c r="AA13" i="3"/>
  <c r="Z13" i="3"/>
  <c r="Y13" i="3"/>
  <c r="X13" i="3"/>
  <c r="W13" i="3"/>
  <c r="V13" i="3"/>
  <c r="R13" i="3"/>
  <c r="P13" i="3"/>
  <c r="O13" i="3"/>
  <c r="N13" i="3"/>
  <c r="D13" i="3"/>
  <c r="B27" i="3"/>
  <c r="C27" i="3"/>
  <c r="E27" i="3"/>
  <c r="E13" i="3" s="1"/>
  <c r="H27" i="3"/>
  <c r="H13" i="3" s="1"/>
  <c r="J27" i="3"/>
  <c r="J13" i="3" s="1"/>
  <c r="L27" i="3"/>
  <c r="L13" i="3" s="1"/>
  <c r="T27" i="3"/>
  <c r="T13" i="3" s="1"/>
  <c r="N17" i="3" l="1"/>
  <c r="D17" i="3"/>
  <c r="E17" i="3"/>
  <c r="H17" i="3"/>
  <c r="J17" i="3"/>
  <c r="L17" i="3"/>
  <c r="T17" i="3"/>
  <c r="AE17" i="3"/>
  <c r="AD17" i="3"/>
  <c r="AB17" i="3"/>
  <c r="AA17" i="3"/>
  <c r="Z17" i="3"/>
  <c r="Y17" i="3"/>
  <c r="X17" i="3"/>
  <c r="W17" i="3"/>
  <c r="V17" i="3"/>
  <c r="R17" i="3"/>
  <c r="P17" i="3"/>
  <c r="O17" i="3"/>
  <c r="S2" i="1"/>
  <c r="Q27" i="3" s="1"/>
  <c r="S27" i="3"/>
  <c r="S13" i="3" s="1"/>
  <c r="S17" i="3" s="1"/>
  <c r="Q2" i="1"/>
  <c r="K2" i="1"/>
  <c r="J2" i="1"/>
  <c r="I2" i="1"/>
  <c r="AC13" i="3" l="1"/>
  <c r="AC17" i="3" s="1"/>
  <c r="Q13" i="3"/>
  <c r="Q17" i="3" s="1"/>
  <c r="W2" i="1"/>
  <c r="K27" i="3"/>
  <c r="K13" i="3" s="1"/>
  <c r="K17" i="3" s="1"/>
  <c r="U27" i="3"/>
  <c r="U13" i="3" s="1"/>
  <c r="U17" i="3" s="1"/>
  <c r="M27" i="3"/>
  <c r="M13" i="3" s="1"/>
  <c r="M17" i="3" s="1"/>
  <c r="I27" i="3"/>
  <c r="I13" i="3" s="1"/>
  <c r="I17" i="3" s="1"/>
  <c r="L2" i="1"/>
  <c r="G27" i="3" s="1"/>
  <c r="G13" i="3" s="1"/>
  <c r="G17" i="3" s="1"/>
  <c r="F27" i="3"/>
  <c r="F13" i="3" s="1"/>
  <c r="F17" i="3" s="1"/>
  <c r="AB27" i="3" l="1"/>
  <c r="AC27" i="3" l="1"/>
  <c r="V2" i="1"/>
</calcChain>
</file>

<file path=xl/sharedStrings.xml><?xml version="1.0" encoding="utf-8"?>
<sst xmlns="http://schemas.openxmlformats.org/spreadsheetml/2006/main" count="5244" uniqueCount="683">
  <si>
    <t>Summary Table</t>
  </si>
  <si>
    <t>Level 1 SFRA Local Plan Sites Assessment</t>
  </si>
  <si>
    <t>Fluvial Flood Zone Coverage</t>
  </si>
  <si>
    <t>Risk of Flooding from Surface Water</t>
  </si>
  <si>
    <t>Flood Zone 1</t>
  </si>
  <si>
    <t>Flood Zone 2</t>
  </si>
  <si>
    <t>Flood Zone 3a</t>
  </si>
  <si>
    <t>Flood Zone 3b</t>
  </si>
  <si>
    <t>Low Risk (1 in 1000 year outline)</t>
  </si>
  <si>
    <t>Medium Risk (1 in 100 year outline)</t>
  </si>
  <si>
    <t>High Risk (1 in 30 year outline)</t>
  </si>
  <si>
    <t>Proposed Use</t>
  </si>
  <si>
    <t>Number of Sites</t>
  </si>
  <si>
    <t>Area (ha)</t>
  </si>
  <si>
    <t xml:space="preserve">No. 100% </t>
  </si>
  <si>
    <t>No.</t>
  </si>
  <si>
    <t>TOTAL</t>
  </si>
  <si>
    <t>Key</t>
  </si>
  <si>
    <t>The colour coding shows the highest risk element of the flood zone that is present on site and is not in itself an indication of whether the site should or shouldn’t be developed for flooding reason</t>
  </si>
  <si>
    <t>Main Table</t>
  </si>
  <si>
    <t xml:space="preserve">Flood Zone 1 + Surface Water </t>
  </si>
  <si>
    <t>Site Reference</t>
  </si>
  <si>
    <t>Site Name</t>
  </si>
  <si>
    <t>%</t>
  </si>
  <si>
    <t>Flood Risk Vulnerability Classification (NPPF)</t>
  </si>
  <si>
    <t>Level 1 Strategic Recommendation (see SFRA Report)</t>
  </si>
  <si>
    <t>Development Considerations</t>
  </si>
  <si>
    <t>Recommended Next Steps</t>
  </si>
  <si>
    <t>Council Comments</t>
  </si>
  <si>
    <t>Council Decision on Site for Local Plan</t>
  </si>
  <si>
    <t>SiteRef</t>
  </si>
  <si>
    <t>Name</t>
  </si>
  <si>
    <t>Proposed_Use</t>
  </si>
  <si>
    <t>Area_Ha</t>
  </si>
  <si>
    <t>FZ3b_Area</t>
  </si>
  <si>
    <t>FZ3a_Area</t>
  </si>
  <si>
    <t>FZ2_Area</t>
  </si>
  <si>
    <t>FZ1_Area</t>
  </si>
  <si>
    <t>FZ3b_pct</t>
  </si>
  <si>
    <t>FZ3a_pct</t>
  </si>
  <si>
    <t>FZ2_pct</t>
  </si>
  <si>
    <t>FZ1</t>
  </si>
  <si>
    <t>RoFSW30yr_Area</t>
  </si>
  <si>
    <t>RoFSW100yr_Area</t>
  </si>
  <si>
    <t>RoFSW1000yr_Area</t>
  </si>
  <si>
    <t>RoFSW30yr_pct</t>
  </si>
  <si>
    <t>RoFSW100yr_pct</t>
  </si>
  <si>
    <t>RoFSW1000yr_pct</t>
  </si>
  <si>
    <t>QA</t>
  </si>
  <si>
    <t>Future_functional_floodplain_area</t>
  </si>
  <si>
    <t>Future_FF_pct</t>
  </si>
  <si>
    <t>Risk of Flooding from Fluvial Climate Change</t>
  </si>
  <si>
    <t>Reservoir Flooding</t>
  </si>
  <si>
    <t>Reservoir Flood Maps Dry Day Extent</t>
  </si>
  <si>
    <t>Risk of groundwater emergence (JBA Groundwater Map)</t>
  </si>
  <si>
    <t>Dry day reservoir area</t>
  </si>
  <si>
    <t>Dry day reservoir pct</t>
  </si>
  <si>
    <t>Functional floodplain + climate change (additional risk)</t>
  </si>
  <si>
    <t>Risk of Flooding from Surface Water Climate Change</t>
  </si>
  <si>
    <t>Medium Risk plus Climate Change (using Low Risk as a proxy)</t>
  </si>
  <si>
    <t>Very Low Risk (less than 1 in 1000 year)</t>
  </si>
  <si>
    <t>Very Low Area</t>
  </si>
  <si>
    <t>Very Low pct</t>
  </si>
  <si>
    <t>Flood Zones + climate change (additional risk)</t>
  </si>
  <si>
    <t>Future_FZ_area</t>
  </si>
  <si>
    <t>Future_FZ_pct</t>
  </si>
  <si>
    <t>Employment</t>
  </si>
  <si>
    <t>100_CC_MFO_area</t>
  </si>
  <si>
    <t>100_CC_MFO_pct</t>
  </si>
  <si>
    <t>Modelled undefended 1% AEP + 35% climate change (additional risk)</t>
  </si>
  <si>
    <t>Functional floodplain plus climate change / Flood Zone 3a / Flood Zone 3a plus climate change</t>
  </si>
  <si>
    <t>Unmodelled watercourse within 10m of site in Flood Zone 1?</t>
  </si>
  <si>
    <t>Bolton Council</t>
  </si>
  <si>
    <t>Tonge Mill</t>
  </si>
  <si>
    <t>Halliwell Mills</t>
  </si>
  <si>
    <t>86 Chapeltown Road</t>
  </si>
  <si>
    <t>99 Chapeltown Road</t>
  </si>
  <si>
    <t>Brownlow Folds Mill</t>
  </si>
  <si>
    <t>Tennyson Mill</t>
  </si>
  <si>
    <t>Gilnow Mill</t>
  </si>
  <si>
    <t>Garnet Fold Farm</t>
  </si>
  <si>
    <t>St Pauls Mill</t>
  </si>
  <si>
    <t>Mather Street Mill</t>
  </si>
  <si>
    <t>Heaton Grange</t>
  </si>
  <si>
    <t>Garthmere</t>
  </si>
  <si>
    <t>Moss Rose Mill</t>
  </si>
  <si>
    <t>Riversdale Mill</t>
  </si>
  <si>
    <t>Holcombe Close</t>
  </si>
  <si>
    <t>Century Lodge</t>
  </si>
  <si>
    <t>Manor Garage</t>
  </si>
  <si>
    <t>Bent Street Works Mill</t>
  </si>
  <si>
    <t>Harrowby Mill</t>
  </si>
  <si>
    <t>Farnworth Industrial Estate</t>
  </si>
  <si>
    <t>Romer Street Works &amp; Tonge Fold Health Centre</t>
  </si>
  <si>
    <t>Travis Perkins</t>
  </si>
  <si>
    <t>Ladybridge High School (Part)</t>
  </si>
  <si>
    <t>Derby Mill</t>
  </si>
  <si>
    <t>Beaumont</t>
  </si>
  <si>
    <t>Junction of New Holder Street and Garside Street</t>
  </si>
  <si>
    <t>Egyptian Mill</t>
  </si>
  <si>
    <t>Hoskers Nook Farm</t>
  </si>
  <si>
    <t>Rear of Halliwell Mills</t>
  </si>
  <si>
    <t>Falcon View</t>
  </si>
  <si>
    <t>North of 659 Radcliffe Road</t>
  </si>
  <si>
    <t>Grundy Fold</t>
  </si>
  <si>
    <t>Wharf Mill</t>
  </si>
  <si>
    <t>53 Regent Road</t>
  </si>
  <si>
    <t>Haslam Mill</t>
  </si>
  <si>
    <t>Blackrod Bypass</t>
  </si>
  <si>
    <t>Leigh Common</t>
  </si>
  <si>
    <t>Atkinsons Farm</t>
  </si>
  <si>
    <t>Delph House</t>
  </si>
  <si>
    <t>Longworth Road Allotments</t>
  </si>
  <si>
    <t>St Germain Nursery School</t>
  </si>
  <si>
    <t>Waterside Business Park</t>
  </si>
  <si>
    <t>Burnt House Farm</t>
  </si>
  <si>
    <t>Oakhurst Cottage</t>
  </si>
  <si>
    <t>Oakenbottom Mill</t>
  </si>
  <si>
    <t>Hall Lane Recreation Ground</t>
  </si>
  <si>
    <t>St Thomas Church</t>
  </si>
  <si>
    <t>Hill Farm</t>
  </si>
  <si>
    <t>Shorefield House</t>
  </si>
  <si>
    <t>Albert Mill</t>
  </si>
  <si>
    <t>Breightmet Bleachworks</t>
  </si>
  <si>
    <t>Colombia Mill</t>
  </si>
  <si>
    <t>Moss Lea Allotments</t>
  </si>
  <si>
    <t>Hill Top</t>
  </si>
  <si>
    <t>Dene Bank Allotments</t>
  </si>
  <si>
    <t>South of Fold Road</t>
  </si>
  <si>
    <t>Kearsley Road (North)</t>
  </si>
  <si>
    <t>Ladyshore Colliery</t>
  </si>
  <si>
    <t>East of Ringley Road</t>
  </si>
  <si>
    <t>Ringley Wood</t>
  </si>
  <si>
    <t>Hookers Nook East</t>
  </si>
  <si>
    <t>Walkers Institute</t>
  </si>
  <si>
    <t>Three Lovers Farm</t>
  </si>
  <si>
    <t>Hollycroft Avenue</t>
  </si>
  <si>
    <t>The Hoskers</t>
  </si>
  <si>
    <t>Grecian Mill</t>
  </si>
  <si>
    <t>Former Forwards Centre</t>
  </si>
  <si>
    <t>Kiln Field</t>
  </si>
  <si>
    <t>Horrocks Fold Farm</t>
  </si>
  <si>
    <t>Lands Farm</t>
  </si>
  <si>
    <t>Former Castle Builders Merchants</t>
  </si>
  <si>
    <t>Bolton Open Golf Club</t>
  </si>
  <si>
    <t>Springfield Farm</t>
  </si>
  <si>
    <t>Bank Top Farm (formerly Eagley Bank Farm)</t>
  </si>
  <si>
    <t>Holland Nurseries</t>
  </si>
  <si>
    <t>Undershore Works</t>
  </si>
  <si>
    <t>Forshaw Land</t>
  </si>
  <si>
    <t>Snydale Gate Farm</t>
  </si>
  <si>
    <t>Rear of 801 &amp; 803 Radcliffe Road</t>
  </si>
  <si>
    <t>Harwood Lodge</t>
  </si>
  <si>
    <t>Little Stanrose Farm</t>
  </si>
  <si>
    <t>Dixon Green Reservoir</t>
  </si>
  <si>
    <t>Suckling Calf Farm</t>
  </si>
  <si>
    <t>Dove Mill</t>
  </si>
  <si>
    <t>Blackrod Community Centre</t>
  </si>
  <si>
    <t>Brook Saw Mills</t>
  </si>
  <si>
    <t>The Willows</t>
  </si>
  <si>
    <t>Red Rocks</t>
  </si>
  <si>
    <t>Former bowling green to rear of Erico's Italian</t>
  </si>
  <si>
    <t>Birtenshaw Hall School</t>
  </si>
  <si>
    <t>Hartford Tannery</t>
  </si>
  <si>
    <t>Adjacent to Valynette</t>
  </si>
  <si>
    <t>Shepherd Cross Street Industrial Estate</t>
  </si>
  <si>
    <t>Wordsworth Mill</t>
  </si>
  <si>
    <t>Rothwell Mill</t>
  </si>
  <si>
    <t>Rear of Five Acre Farm</t>
  </si>
  <si>
    <t>74 Albert Road West</t>
  </si>
  <si>
    <t>Former Community College</t>
  </si>
  <si>
    <t>Armor Holdings</t>
  </si>
  <si>
    <t>Thorn Lea</t>
  </si>
  <si>
    <t>Kearsley Mill</t>
  </si>
  <si>
    <t>Trinity Gateway</t>
  </si>
  <si>
    <t>Church Wharf</t>
  </si>
  <si>
    <t>Former rail cutting to north of Springfield Road</t>
  </si>
  <si>
    <t>Former Brackley Golf Course</t>
  </si>
  <si>
    <t>Crompton Place</t>
  </si>
  <si>
    <t>Horwich Loco Works</t>
  </si>
  <si>
    <t>Moorcroft</t>
  </si>
  <si>
    <t>11 Northwold Drive</t>
  </si>
  <si>
    <t>Cherry Tree Bungalow</t>
  </si>
  <si>
    <t>Tarmac Building Materials Ltd</t>
  </si>
  <si>
    <t>SMS Retail Park</t>
  </si>
  <si>
    <t>Ashcrofts Farm</t>
  </si>
  <si>
    <t>Bridgeman Place Works</t>
  </si>
  <si>
    <t>549 Chorley New Road</t>
  </si>
  <si>
    <t>Higher Critchley Fold Farm</t>
  </si>
  <si>
    <t>Creams Mill</t>
  </si>
  <si>
    <t>Horwich Golf Club</t>
  </si>
  <si>
    <t>Old Links Golf Club Ltd</t>
  </si>
  <si>
    <t>Holdens Farm</t>
  </si>
  <si>
    <t>Wenderholme Lodge</t>
  </si>
  <si>
    <t>South Of Dentdale Close</t>
  </si>
  <si>
    <t>Moor House</t>
  </si>
  <si>
    <t>Moorfield Farm</t>
  </si>
  <si>
    <t>Beechwood</t>
  </si>
  <si>
    <t>Sunset Business Park</t>
  </si>
  <si>
    <t>Hoover-Candy Site</t>
  </si>
  <si>
    <t>University Of Bolton Stadium</t>
  </si>
  <si>
    <t>West of Dicconson Lane</t>
  </si>
  <si>
    <t>Lee Hall</t>
  </si>
  <si>
    <t>Hulton Park</t>
  </si>
  <si>
    <t>Health Innovation Bolton</t>
  </si>
  <si>
    <t>Hermon Bank Farm</t>
  </si>
  <si>
    <t>East of Tempest Road, Site C</t>
  </si>
  <si>
    <t>West of Belmont Road</t>
  </si>
  <si>
    <t>Umberton Farm</t>
  </si>
  <si>
    <t>Rear of Tavern Fayre</t>
  </si>
  <si>
    <t>Kearsley Golf Range</t>
  </si>
  <si>
    <t>Waggon &amp; Horses Public House</t>
  </si>
  <si>
    <t>Morris Farm</t>
  </si>
  <si>
    <t>2 The Grange</t>
  </si>
  <si>
    <t>Ryders Farm</t>
  </si>
  <si>
    <t>South of Lock Lane</t>
  </si>
  <si>
    <t>Rear of 180-206 Chapeltown Road</t>
  </si>
  <si>
    <t>Former Westhoughton Service Reservoir</t>
  </si>
  <si>
    <t>Howarth Fold Farm</t>
  </si>
  <si>
    <t>North Car Parks</t>
  </si>
  <si>
    <t>North of St Helens Road</t>
  </si>
  <si>
    <t>Seftons Farm</t>
  </si>
  <si>
    <t>West of Lostock Lane</t>
  </si>
  <si>
    <t>North of Dogholes Farm, north of Chorley Road</t>
  </si>
  <si>
    <t>Goodmans Fold Barn</t>
  </si>
  <si>
    <t>Boot Lane, Site A</t>
  </si>
  <si>
    <t>South of Wigan Road, Site D</t>
  </si>
  <si>
    <t>Gibb Farm</t>
  </si>
  <si>
    <t>Crows Nest Farm</t>
  </si>
  <si>
    <t>Land southwest of Junction 4 of the M61, Farnworth</t>
  </si>
  <si>
    <t>Land southeast of Junction 4 of the M61, Farnworth</t>
  </si>
  <si>
    <t>Land at Windyhill Drive</t>
  </si>
  <si>
    <t>Mountain Farm Westhoughton</t>
  </si>
  <si>
    <t>377-379 Highfield Road</t>
  </si>
  <si>
    <t>Westpoint</t>
  </si>
  <si>
    <t>Woodstock Drive Garage Colony</t>
  </si>
  <si>
    <t>Land at New Heys Delph to the North of 36 Catteral</t>
  </si>
  <si>
    <t>Plodder Lane, Farnworth, Bolton, BL4 0</t>
  </si>
  <si>
    <t>Land to the north of Old Fold Road, Westhoughton,</t>
  </si>
  <si>
    <t>Land South of Wigan Road, BL3 4RH - Site C</t>
  </si>
  <si>
    <t>Land West of Tempest Way, BL6 4NN - Site C</t>
  </si>
  <si>
    <t>Land at Howarth Fold Farm, Egerton, Bolton</t>
  </si>
  <si>
    <t>Land at Longsight Lane, Harwood</t>
  </si>
  <si>
    <t>Handel Street</t>
  </si>
  <si>
    <t>Housing</t>
  </si>
  <si>
    <t>Site of former St Catherine's Acacemy Primary</t>
  </si>
  <si>
    <t>Earls Farm (West)</t>
  </si>
  <si>
    <t>Site of Former St Andrews Chapel</t>
  </si>
  <si>
    <t>Tempest Road, West</t>
  </si>
  <si>
    <t>St Catherine's Academy, south of</t>
  </si>
  <si>
    <t>Gilnow Road Playing Field</t>
  </si>
  <si>
    <t>All Saints Street Car Park, East</t>
  </si>
  <si>
    <t>Horwich Loco Works, Phase 4A</t>
  </si>
  <si>
    <t>The Withins Public House</t>
  </si>
  <si>
    <t>Ormrod Street Recreation Ground</t>
  </si>
  <si>
    <t>Horwich Loco Works, Phase 4C</t>
  </si>
  <si>
    <t>Horwich Loco Works, Zone A</t>
  </si>
  <si>
    <t>Horwich Loco Works, Phase 4B</t>
  </si>
  <si>
    <t>Earls Farm (East)</t>
  </si>
  <si>
    <t>Waters Meeting Road, South East of</t>
  </si>
  <si>
    <t>Widcombe Drive</t>
  </si>
  <si>
    <t>St Paul CE School Playing Field</t>
  </si>
  <si>
    <t>Darley Court</t>
  </si>
  <si>
    <t>All Saints Street Car Park, West</t>
  </si>
  <si>
    <t>Brentwood Drive</t>
  </si>
  <si>
    <t>Buckley Lane</t>
  </si>
  <si>
    <t>Winchester Way</t>
  </si>
  <si>
    <t>Bury New Road, Nos. 127-143</t>
  </si>
  <si>
    <t>Dovedale Road, East (land to rear)</t>
  </si>
  <si>
    <t>Sandhurst Drive</t>
  </si>
  <si>
    <t>Tennyson Mill, north of</t>
  </si>
  <si>
    <t>Cotton Tree Public House</t>
  </si>
  <si>
    <t>Back Lark Street</t>
  </si>
  <si>
    <t>Fairclough Street</t>
  </si>
  <si>
    <t>Toppings Barn</t>
  </si>
  <si>
    <t>Bridge House</t>
  </si>
  <si>
    <t>Whalley Avenue Bolton (North)</t>
  </si>
  <si>
    <t>St Holy Infant Church</t>
  </si>
  <si>
    <t>Starcliffe Street, Nos. 37-41</t>
  </si>
  <si>
    <t>Bowen Street, No. 23</t>
  </si>
  <si>
    <t>Mayor Street</t>
  </si>
  <si>
    <t>Dover Street</t>
  </si>
  <si>
    <t>Luton Street, Nos. 1-17</t>
  </si>
  <si>
    <t>Weston Street, Nos. 22-34</t>
  </si>
  <si>
    <t>Cyril Street, Nos. 4-22</t>
  </si>
  <si>
    <t>Mill Street</t>
  </si>
  <si>
    <t>Mawdsley Street, Nos. 20-28</t>
  </si>
  <si>
    <t>Whitworth Street Play Area</t>
  </si>
  <si>
    <t>Tempest Road Playing Fields, North of</t>
  </si>
  <si>
    <t>Tempest Road Playing Fields</t>
  </si>
  <si>
    <t>Chapelfield Street</t>
  </si>
  <si>
    <t>SAVILLE STREET</t>
  </si>
  <si>
    <t>Mixed use</t>
  </si>
  <si>
    <t>More vulnerable</t>
  </si>
  <si>
    <t>Less vulnerable</t>
  </si>
  <si>
    <t>No risk.</t>
  </si>
  <si>
    <t xml:space="preserve">There is a risk of groundwater emergence to both surface and subsurface assets. Groundwater may emerge at significant rates and has the capacity to flow overland and/or pond within any topographic low spots. </t>
  </si>
  <si>
    <t>Land at Wilkinsons Farm, 458 Manchester Road, Bla*</t>
  </si>
  <si>
    <t>the site at the back of manchester super store tha</t>
  </si>
  <si>
    <t>Land at the rear of 36 Catterall Crescent, Bradsha</t>
  </si>
  <si>
    <t>Birtenshaw Farm, Darwen Road, Bromley Cross, Bolton</t>
  </si>
  <si>
    <t>Land at Regent Park Golf Course, Bolton (Eastern P</t>
  </si>
  <si>
    <t>Greenroyd Avenue, 28 - 30</t>
  </si>
  <si>
    <t>Bewshill Farm</t>
  </si>
  <si>
    <t>Chequerbent North</t>
  </si>
  <si>
    <t>West of Wingages / M61 J6</t>
  </si>
  <si>
    <t>Barrs Fold Close, Wingates</t>
  </si>
  <si>
    <t>St Peter's Business Park A</t>
  </si>
  <si>
    <t>Mill St</t>
  </si>
  <si>
    <t>Express Industrial Estate B</t>
  </si>
  <si>
    <t>Moses Gate</t>
  </si>
  <si>
    <t>Le Mans Crescent</t>
  </si>
  <si>
    <t>Lever Bridge Mills</t>
  </si>
  <si>
    <t>Former Argos</t>
  </si>
  <si>
    <t>Former Courthouse PH</t>
  </si>
  <si>
    <t>Former Ikon Site</t>
  </si>
  <si>
    <t>Former M&amp;S</t>
  </si>
  <si>
    <t>Former Yates PH</t>
  </si>
  <si>
    <t>T Sutcliffe and Co Ltd</t>
  </si>
  <si>
    <t>Hall Lane #1</t>
  </si>
  <si>
    <t>The Hollins, East of Harry Fold Farm</t>
  </si>
  <si>
    <t>Dinsdale Drive</t>
  </si>
  <si>
    <t>South of Nixon Road</t>
  </si>
  <si>
    <t>Back Minorca Street</t>
  </si>
  <si>
    <t>Astley Lane</t>
  </si>
  <si>
    <t>Dealey Road</t>
  </si>
  <si>
    <t>Fold Road #1</t>
  </si>
  <si>
    <t>Back Bury Road South</t>
  </si>
  <si>
    <t>Deepdale Road #1</t>
  </si>
  <si>
    <t>Wasdale Avenue</t>
  </si>
  <si>
    <t>Radcliffe Road</t>
  </si>
  <si>
    <t>Gorses Road</t>
  </si>
  <si>
    <t>Suffolk Close</t>
  </si>
  <si>
    <t>Long Lane/Radcliffe Road</t>
  </si>
  <si>
    <t>Redgate Way #1</t>
  </si>
  <si>
    <t>Carr Drive</t>
  </si>
  <si>
    <t>Redgate Way #3</t>
  </si>
  <si>
    <t>Clare Court</t>
  </si>
  <si>
    <t>Part Street</t>
  </si>
  <si>
    <t>Ox Hey Lane</t>
  </si>
  <si>
    <t>Rushlake Drive</t>
  </si>
  <si>
    <t>Cricketers Way</t>
  </si>
  <si>
    <t>Quakers Field</t>
  </si>
  <si>
    <t>Hindley Road</t>
  </si>
  <si>
    <t>Eatock Way</t>
  </si>
  <si>
    <t>Urban Village 1</t>
  </si>
  <si>
    <t>Urban Village 2</t>
  </si>
  <si>
    <t>Urban Village 3</t>
  </si>
  <si>
    <t>Biz Gas Street</t>
  </si>
  <si>
    <t>Atlas Mill</t>
  </si>
  <si>
    <t>Moss Bank Way</t>
  </si>
  <si>
    <t>Minerva Road</t>
  </si>
  <si>
    <t>Mather Street</t>
  </si>
  <si>
    <t>Rear of 565-571 Manchester Road</t>
  </si>
  <si>
    <t>Wigan Road</t>
  </si>
  <si>
    <t>Ditchers Farm</t>
  </si>
  <si>
    <t>Cedar Avenue #1</t>
  </si>
  <si>
    <t>Tempest Road</t>
  </si>
  <si>
    <t>Fold Road #3</t>
  </si>
  <si>
    <t>Seymour Road</t>
  </si>
  <si>
    <t>Athlone Avenue</t>
  </si>
  <si>
    <t>Darbishire Street</t>
  </si>
  <si>
    <t>Oakworth Drive</t>
  </si>
  <si>
    <t>Darwen Road #3</t>
  </si>
  <si>
    <t>Cheviot Close</t>
  </si>
  <si>
    <t>Heatherfield</t>
  </si>
  <si>
    <t>Andrew Lane</t>
  </si>
  <si>
    <t>Deepdale Road #2</t>
  </si>
  <si>
    <t>New Heys Way</t>
  </si>
  <si>
    <t>Hatfield Road</t>
  </si>
  <si>
    <t>Yarrow Place</t>
  </si>
  <si>
    <t>Tudor Avenue</t>
  </si>
  <si>
    <t>Plodder Lane</t>
  </si>
  <si>
    <t>Doe Hey Grove</t>
  </si>
  <si>
    <t>Brazley Avenue</t>
  </si>
  <si>
    <t>Ainsworth Avenue #1</t>
  </si>
  <si>
    <t>Vale Avenue</t>
  </si>
  <si>
    <t>Ainsworth Avenue #2</t>
  </si>
  <si>
    <t>Bridge Street</t>
  </si>
  <si>
    <t>Telford Street</t>
  </si>
  <si>
    <t>Ramsbottom Street</t>
  </si>
  <si>
    <t>Lansdowne Road</t>
  </si>
  <si>
    <t>CP School</t>
  </si>
  <si>
    <t>Deepdale Road #3</t>
  </si>
  <si>
    <t>Mobberley Road</t>
  </si>
  <si>
    <t>Crompton Avenue</t>
  </si>
  <si>
    <t>Red Bridge Mill</t>
  </si>
  <si>
    <t>Garstang Avenue</t>
  </si>
  <si>
    <t>Inverbeg Drive #2</t>
  </si>
  <si>
    <t>Inverbeg Drive #1</t>
  </si>
  <si>
    <t>Harpford Close</t>
  </si>
  <si>
    <t>Masefield Drive</t>
  </si>
  <si>
    <t>Rishton Avenue</t>
  </si>
  <si>
    <t>Finney Street</t>
  </si>
  <si>
    <t>Roxalina Street</t>
  </si>
  <si>
    <t>Worthington Street</t>
  </si>
  <si>
    <t>The Meade</t>
  </si>
  <si>
    <t>Back Hulton Lane</t>
  </si>
  <si>
    <t>Eldercot Road</t>
  </si>
  <si>
    <t>Wardlow Street</t>
  </si>
  <si>
    <t>Nandywell</t>
  </si>
  <si>
    <t>Norfolk Close</t>
  </si>
  <si>
    <t>Church Street</t>
  </si>
  <si>
    <t>Howard Avenue</t>
  </si>
  <si>
    <t>New Chapel Lane</t>
  </si>
  <si>
    <t>Station Road #2</t>
  </si>
  <si>
    <t>Station Road #1</t>
  </si>
  <si>
    <t>Leaf Street</t>
  </si>
  <si>
    <t>Bolton Road</t>
  </si>
  <si>
    <t>Chorley Road #2</t>
  </si>
  <si>
    <t>Chorley Road #1</t>
  </si>
  <si>
    <t>Lostock Lane</t>
  </si>
  <si>
    <t>Dangerour Corner Railway</t>
  </si>
  <si>
    <t>Chorley Old Road</t>
  </si>
  <si>
    <t>Moss Road</t>
  </si>
  <si>
    <t>Cemetery Road</t>
  </si>
  <si>
    <t>Clifton Moss</t>
  </si>
  <si>
    <t>Clifton Street</t>
  </si>
  <si>
    <t>Doe Hey Brook</t>
  </si>
  <si>
    <t>Ellen Grove</t>
  </si>
  <si>
    <t>Fold Road #2</t>
  </si>
  <si>
    <t>South of Manchester Road #1</t>
  </si>
  <si>
    <t>Red Rock Lane</t>
  </si>
  <si>
    <t>Adjacent to River Irwell</t>
  </si>
  <si>
    <t>Scot Lane #2</t>
  </si>
  <si>
    <t>Wythburn Avenue</t>
  </si>
  <si>
    <t>Stonesteads Way</t>
  </si>
  <si>
    <t>Higher Ridings</t>
  </si>
  <si>
    <t>Back Darwen Road</t>
  </si>
  <si>
    <t>Longson Street</t>
  </si>
  <si>
    <t>Dunoon Drive</t>
  </si>
  <si>
    <t>Blackburn Road</t>
  </si>
  <si>
    <t>Old Nans Lane</t>
  </si>
  <si>
    <t>Winster Drive</t>
  </si>
  <si>
    <t>Vallets Lane</t>
  </si>
  <si>
    <t>Back Ainscow Street</t>
  </si>
  <si>
    <t>Egyptian Street</t>
  </si>
  <si>
    <t>Carslake Avenue</t>
  </si>
  <si>
    <t>Musgrave Gardens</t>
  </si>
  <si>
    <t>Thynne Street</t>
  </si>
  <si>
    <t>Albert Road</t>
  </si>
  <si>
    <t>Hall Lane #2</t>
  </si>
  <si>
    <t>Trentham Close</t>
  </si>
  <si>
    <t>Dean Close #2</t>
  </si>
  <si>
    <t>Cedar Avenue #2</t>
  </si>
  <si>
    <t>Brunel Street</t>
  </si>
  <si>
    <t>Rockhaven Avenue</t>
  </si>
  <si>
    <t>Highland Road</t>
  </si>
  <si>
    <t>St Leonards Avenue</t>
  </si>
  <si>
    <t>Half Acre Lane</t>
  </si>
  <si>
    <t>Shawbury Close</t>
  </si>
  <si>
    <t>Back Deane Road North</t>
  </si>
  <si>
    <t>Green Way</t>
  </si>
  <si>
    <t>Ainsworth Lane</t>
  </si>
  <si>
    <t>Starkie Road</t>
  </si>
  <si>
    <t>Hypatia Street</t>
  </si>
  <si>
    <t>Breightmet Fold Lane</t>
  </si>
  <si>
    <t>Oakenbottom Road</t>
  </si>
  <si>
    <t>Brodick Drive</t>
  </si>
  <si>
    <t>Maze Street</t>
  </si>
  <si>
    <t>Somerton Road #2</t>
  </si>
  <si>
    <t>Somerton Road #1</t>
  </si>
  <si>
    <t>Smithhills Dean Road</t>
  </si>
  <si>
    <t>Carlton Road</t>
  </si>
  <si>
    <t>Bishops Road</t>
  </si>
  <si>
    <t>High Street</t>
  </si>
  <si>
    <t>Greenhill Lane</t>
  </si>
  <si>
    <t>Hudson Road</t>
  </si>
  <si>
    <t>Longfield Road</t>
  </si>
  <si>
    <t>Hawkshead Drive</t>
  </si>
  <si>
    <t>Thistleton Road</t>
  </si>
  <si>
    <t>Murfield Close</t>
  </si>
  <si>
    <t>Wilkinson Avenue</t>
  </si>
  <si>
    <t>Redcar Road</t>
  </si>
  <si>
    <t>Carlisle Close</t>
  </si>
  <si>
    <t>Moss Road Path</t>
  </si>
  <si>
    <t>Stoneclough Road</t>
  </si>
  <si>
    <t>Cross Street</t>
  </si>
  <si>
    <t>Sand Hole #2</t>
  </si>
  <si>
    <t>Sand Hole Road #1</t>
  </si>
  <si>
    <t>Hulme Road</t>
  </si>
  <si>
    <t>Sunny Bank</t>
  </si>
  <si>
    <t>Albert Street</t>
  </si>
  <si>
    <t>Church Lane</t>
  </si>
  <si>
    <t>Slack Lane</t>
  </si>
  <si>
    <t>Bristle Hall Way</t>
  </si>
  <si>
    <t>Glazebury Drive</t>
  </si>
  <si>
    <t>Landedmans #2</t>
  </si>
  <si>
    <t>Landedmans #1</t>
  </si>
  <si>
    <t>Industrial Street</t>
  </si>
  <si>
    <t>Clarence Street</t>
  </si>
  <si>
    <t>BIZ SPA RD2</t>
  </si>
  <si>
    <t>Bankfield Mill #1</t>
  </si>
  <si>
    <t>Bankfield Mill #2</t>
  </si>
  <si>
    <t>Green Lane</t>
  </si>
  <si>
    <t>42 Bolton Road</t>
  </si>
  <si>
    <t>New Tempest Road</t>
  </si>
  <si>
    <t>United Utilities #2</t>
  </si>
  <si>
    <t>Adjoining Blue Bell Farm</t>
  </si>
  <si>
    <t>Templecombe Drive</t>
  </si>
  <si>
    <t>Manchester Road</t>
  </si>
  <si>
    <t>Leigh Tenement Farm #2</t>
  </si>
  <si>
    <t>West of Snydale Gate Farm</t>
  </si>
  <si>
    <t>Rumworth Road</t>
  </si>
  <si>
    <t>Regent Park Golf Club #1</t>
  </si>
  <si>
    <t>Slack Fold Lane</t>
  </si>
  <si>
    <t>United Utilities #1</t>
  </si>
  <si>
    <t>South of Crows's Nest</t>
  </si>
  <si>
    <t>South of Stitch-Mi Lane</t>
  </si>
  <si>
    <t>Darwen Road #2</t>
  </si>
  <si>
    <t>West of Last Drop Hotel</t>
  </si>
  <si>
    <t>North of Last Drop Village</t>
  </si>
  <si>
    <t>Cox Green Road #1</t>
  </si>
  <si>
    <t>Adjoining The Mount</t>
  </si>
  <si>
    <t>Adjoining The Paddock</t>
  </si>
  <si>
    <t>South of The Hall Coppice</t>
  </si>
  <si>
    <t>Manor Street</t>
  </si>
  <si>
    <t>East of Chew Moor Lane</t>
  </si>
  <si>
    <t>St Johns Road</t>
  </si>
  <si>
    <t>Canal Arm</t>
  </si>
  <si>
    <t>Bowness Road</t>
  </si>
  <si>
    <t>Eagley Mills, Site 1</t>
  </si>
  <si>
    <t>Eagley Mills, Site 2</t>
  </si>
  <si>
    <t>Eagley Mills, Site 3</t>
  </si>
  <si>
    <t>Eagley Mills Reservoir, Site 4</t>
  </si>
  <si>
    <t>Above Austin's Lane</t>
  </si>
  <si>
    <t>Georges Road</t>
  </si>
  <si>
    <t>Cox Green Road #3</t>
  </si>
  <si>
    <t>Back Hatfield Road</t>
  </si>
  <si>
    <t>Tonge Moor Road</t>
  </si>
  <si>
    <t>Higher Swan Lane</t>
  </si>
  <si>
    <t>Carlton Close</t>
  </si>
  <si>
    <t>Dean Close #1</t>
  </si>
  <si>
    <t>Urban Village 5</t>
  </si>
  <si>
    <t>Queen Street South</t>
  </si>
  <si>
    <t>Trinity Quarter</t>
  </si>
  <si>
    <t>Black Horse Street/Ormrod Street</t>
  </si>
  <si>
    <t>Bark Street</t>
  </si>
  <si>
    <t>Euro Car Parks</t>
  </si>
  <si>
    <t>Breightmet Street</t>
  </si>
  <si>
    <t>Lynwood Avenue</t>
  </si>
  <si>
    <t>Bradshawgate</t>
  </si>
  <si>
    <t>Darwen Road #1</t>
  </si>
  <si>
    <t>Knowsley Fold</t>
  </si>
  <si>
    <t>The Link</t>
  </si>
  <si>
    <t>Former Snooker Club</t>
  </si>
  <si>
    <t>Site of former care home</t>
  </si>
  <si>
    <t>Redgate Way #2</t>
  </si>
  <si>
    <t>Dobb Brow Road (West)</t>
  </si>
  <si>
    <t>Anchor Lane</t>
  </si>
  <si>
    <t>Ormstons Farm #2</t>
  </si>
  <si>
    <t>Rear of Briefield</t>
  </si>
  <si>
    <t>Between Europa Way and Hulme Road</t>
  </si>
  <si>
    <t>Bradshaw Road</t>
  </si>
  <si>
    <t>Hart Common Golf Club #1</t>
  </si>
  <si>
    <t>Rear of Blackrod MOT station</t>
  </si>
  <si>
    <t>Hart Common Golf Club #2</t>
  </si>
  <si>
    <t>North of Bolton Road</t>
  </si>
  <si>
    <t>Maldwyn Avenue</t>
  </si>
  <si>
    <t>Chorley New Road</t>
  </si>
  <si>
    <t>Scot Lane #1</t>
  </si>
  <si>
    <t>North of Salford Road #1</t>
  </si>
  <si>
    <t>North of Lock Lane</t>
  </si>
  <si>
    <t>South of Leigh Tenement Farm</t>
  </si>
  <si>
    <t>Valley Leisure Park #2</t>
  </si>
  <si>
    <t>Valley Leisure Park #1</t>
  </si>
  <si>
    <t>West of Wingates Lane</t>
  </si>
  <si>
    <t>Cox Green Road #2</t>
  </si>
  <si>
    <t>Tottington Road</t>
  </si>
  <si>
    <t>South of Manchester Road #2</t>
  </si>
  <si>
    <t>South of Doris Avenue</t>
  </si>
  <si>
    <t>South of Bolton Road</t>
  </si>
  <si>
    <t>Ormstons Farm #1</t>
  </si>
  <si>
    <t>Leigh Tenament Farm #1</t>
  </si>
  <si>
    <t>Regent Park Golf Course #2</t>
  </si>
  <si>
    <t>North of Salford Road #2</t>
  </si>
  <si>
    <t>Northwest of 184 St Johns Road</t>
  </si>
  <si>
    <t>West of Vicarage Road</t>
  </si>
  <si>
    <t>Longsight Lane</t>
  </si>
  <si>
    <t>Newholme</t>
  </si>
  <si>
    <t>Moss Lane</t>
  </si>
  <si>
    <t>South of Blackrod station</t>
  </si>
  <si>
    <t>Oxlea Grove</t>
  </si>
  <si>
    <t>Lock Lane</t>
  </si>
  <si>
    <t>Darwen Road #4</t>
  </si>
  <si>
    <t>Groundwater emergence is not likley.</t>
  </si>
  <si>
    <t xml:space="preserve">There is a risk of emergence to subsurface assets, but surface manifestation of groundwater is unlikely. </t>
  </si>
  <si>
    <t>No</t>
  </si>
  <si>
    <t>Yes</t>
  </si>
  <si>
    <t>N/A</t>
  </si>
  <si>
    <t>Strategic Recommendation A</t>
  </si>
  <si>
    <t>Strategic Recommendation B</t>
  </si>
  <si>
    <t>Development not permitted in Flood Zone 3b. Check whether site boundary can be redrawn or whether it may be possible to incorporate functional floodplain into site layout and design as open greenspace. This may be possible for sites where percentage area of functional floodplain is lower. Site should be withdrawn if these criteria cannot be met. A Level 2 SFRA may be required to inform this process.</t>
  </si>
  <si>
    <t>Level 2 SFRA required due to medium risk from fluvial sources (Flood Zone 2).</t>
  </si>
  <si>
    <t>Level 2 SFRA required due to high and/or medium risk from surface water sources.</t>
  </si>
  <si>
    <t>Level 2 SFRA required due to future surface water risk (using the low risk surface water extent as a proxy for the medium risk plus climate change extent).</t>
  </si>
  <si>
    <t>Recommend for withdrawal if built development cannot avoid Flood Zone 3b.</t>
  </si>
  <si>
    <t>Strategic Recommendation C</t>
  </si>
  <si>
    <t>Progress to developer-led FRA.</t>
  </si>
  <si>
    <t>Site appropriate to allocate. Developer-led FRA required. Planning permission subject to FRA.</t>
  </si>
  <si>
    <t>Strategic Recommendation D</t>
  </si>
  <si>
    <t>Development could be allocated on flood risk grounds based on the evidence of this Level 1 SFRA.</t>
  </si>
  <si>
    <t>LPA to make decision on allocation.</t>
  </si>
  <si>
    <t>Level 2 SFRA required to assess likelihood of site passing the exception test due to future high risk from fluvial sources, based on Environment Agency Flood Zones plus Climate Change.</t>
  </si>
  <si>
    <t xml:space="preserve">There is a risk of groundwater emergence to surface and subsurface assets. There is the possibility of groundwater emerging at the surface locally. </t>
  </si>
  <si>
    <t>Level 2 SFRA required due to high and/or medium risk from surface water sources. Site is at high risk of groundwater emergence. Site is at risk from reservoir flooding.</t>
  </si>
  <si>
    <t>Level 2 SFRA required to assess likelihood of site passing the exception test due to high risk from fluvial sources (Flood Zone 3a) and future functional floodplain, based on Environment Agency Flood Zones and NaFRA2 mapping. Site is at high risk of groundwater emergence. Site is at risk from reservoir flooding.</t>
  </si>
  <si>
    <t>Recommend for withdrawal if built development cannot avoid Flood Zone 3b. Site is at high risk of groundwater emergence. Site is at risk from reservoir flooding.</t>
  </si>
  <si>
    <t>Progress to developer-led FRA. Site is at high risk of groundwater emergence. Site is at risk from reservoir flooding.</t>
  </si>
  <si>
    <t>Level 2 SFRA required to assess likelihood of site passing the exception test due to future high risk from fluvial sources, based on Environment Agency Flood Zones plus Climate Change. Site is at high risk of groundwater emergence. Site is at risk from reservoir flooding.</t>
  </si>
  <si>
    <t>Level 2 SFRA required due to medium risk from fluvial sources (Flood Zone 2). Site is at high risk of groundwater emergence. Site is at risk from reservoir flooding.</t>
  </si>
  <si>
    <t>Recommend for withdrawal if built development cannot avoid Flood Zone 3b. Site is at risk from reservoir flooding.</t>
  </si>
  <si>
    <t>Level 2 SFRA required to assess likelihood of site passing the exception test due to future high risk from fluvial sources, based on Environment Agency detailed flood modelling. Site is at risk from reservoir flooding.</t>
  </si>
  <si>
    <t>Level 2 SFRA required due to medium risk from fluvial sources (Flood Zone 2). Site is at risk from reservoir flooding.</t>
  </si>
  <si>
    <t>Level 2 SFRA required due to high and/or medium risk from surface water sources. Site is at risk from reservoir flooding.</t>
  </si>
  <si>
    <t>Progress to developer-led FRA. Site is at risk from reservoir flooding.</t>
  </si>
  <si>
    <t>Level 2 SFRA required to assess likelihood of site passing the exception test due to future high risk from fluvial sources, based on Environment Agency Flood Zones plus Climate Change. Site is at risk from reservoir flooding.</t>
  </si>
  <si>
    <t>Level 2 SFRA required to assess likelihood of site passing the exception test due to high risk from fluvial sources (Flood Zone 3a) and future functional floodplain, based on Environment Agency Flood Zones and NaFRA2 mapping. Site is at risk from reservoir flooding.</t>
  </si>
  <si>
    <t>Level 2 SFRA required due to future surface water risk (using the low risk surface water extent as a proxy for the medium risk plus climate change extent). Site is at risk from reservoir flooding.</t>
  </si>
  <si>
    <t>Progress to developer-led FRA. Site is at high risk from groundwater emergence.</t>
  </si>
  <si>
    <t>Level 2 SFRA required due to high and/or medium risk from surface water sources. Site is at high risk from groundwater emergence.</t>
  </si>
  <si>
    <t>Level 2 SFRA required due to future surface water risk (using the low risk surface water extent as a proxy for the medium risk plus climate change extent). Site is at high risk from groundwater emergence.</t>
  </si>
  <si>
    <t>Recommend for withdrawal if built development cannot avoid Flood Zone 3b. Site is at high risk from groundwater emergence.</t>
  </si>
  <si>
    <t>Level 2 SFRA required to assess likelihood of site passing the exception test due to high risk from fluvial sources (Flood Zone 3a), based on Environment Agency Flood Zones. Site is at high risk from groundwater emergence.</t>
  </si>
  <si>
    <t>Level 2 SFRA required due to future high risk from fluvial sources, based on Environment Agency Flood Zones plus Climate Change. Site is at high risk of groundwater emergence. Site is at risk from reservoir flooding.</t>
  </si>
  <si>
    <t xml:space="preserve">Level 2 SFRA required to assess likelihood of site passing the exception test due to high risk from fluvial sources (Flood Zone 3a), based on Environment Agency Flood Zones. Site is at high risk of groundwater emergence. Site is at risk from reservoir flooding. </t>
  </si>
  <si>
    <t>Level 2 SFRA required to assess likelihood of site passing the exception test due to high risk from fluvial sources (Flood Zone 3a), based on Environment Agency Flood Zones. Site is at risk from reservoir flooding.</t>
  </si>
  <si>
    <t>Future functional floodplain (additional risk)</t>
  </si>
  <si>
    <t>Carry out Level 2 SFRA to further assess risk and the likelihood of the site passing the exception test. However, for sites with only a small area at risk, depending on the spatial variability of risk, it may be possible to address risk  through policy wording.</t>
  </si>
  <si>
    <t>Carry out Level 2 SFRA to further assess risk. However, for sites with only a small area at risk, depending on the spatial variability of risk, it may be possible to address risk  through policy wording.</t>
  </si>
  <si>
    <t>LLFA Comments</t>
  </si>
  <si>
    <t/>
  </si>
  <si>
    <t>Agree with recommendation more detailed work required, likely development is viable but the number of units is small</t>
  </si>
  <si>
    <t>Flood risk area is very small and localised</t>
  </si>
  <si>
    <t>Advise Recommendation C</t>
  </si>
  <si>
    <t>Surface water flood risk caused by existing buildings preventing overland flow</t>
  </si>
  <si>
    <t>Agree with recommendation D</t>
  </si>
  <si>
    <t>Flood risk area is very small and shallow</t>
  </si>
  <si>
    <t>Flood risk area is small and localised</t>
  </si>
  <si>
    <t>Agree with recommendation B</t>
  </si>
  <si>
    <t>Agree on recommendation D</t>
  </si>
  <si>
    <t>Flood risk limited to east of site</t>
  </si>
  <si>
    <t>SW flood risk minimal fluvial risk less than 1%</t>
  </si>
  <si>
    <t>Flood risk for most of site is less than 1 %</t>
  </si>
  <si>
    <t>Flood risk areas are small portion of site and localised</t>
  </si>
  <si>
    <t>Flood risk areas are small and localised</t>
  </si>
  <si>
    <t>Advise recommendation D</t>
  </si>
  <si>
    <t>Agreee on recommedation D</t>
  </si>
  <si>
    <t>Flood risk areas limited to west of site rest of the site is ponds</t>
  </si>
  <si>
    <t>Suggest recommendation B</t>
  </si>
  <si>
    <t>Agree on recommendation B</t>
  </si>
  <si>
    <t>Advise Recommendation B skeptical of river model at location</t>
  </si>
  <si>
    <t>Suggest recommendation B - SW maps may be inaccurate due to large flat rooves on mills</t>
  </si>
  <si>
    <t>Suggest recommendation B - existing property on south of plot is not a at risk, consider splitting site and screening out lower north part</t>
  </si>
  <si>
    <t>2 parcels of land one to south has some fluvial risk, one to north very little risk</t>
  </si>
  <si>
    <t>Agree on recommedation D</t>
  </si>
  <si>
    <t>Flood risk area is localised</t>
  </si>
  <si>
    <t>Flood risk areas are localised overland flows need to be managed</t>
  </si>
  <si>
    <t>Advise recommendation B</t>
  </si>
  <si>
    <t>Flood risk areas are localised</t>
  </si>
  <si>
    <t>Agree on recommendation</t>
  </si>
  <si>
    <t>suggest recommendation B most of site outside 1% extent</t>
  </si>
  <si>
    <t>Agreed with recommendation B</t>
  </si>
  <si>
    <t>Agree on recommendation B site can have large overland flows which do not show up as flood extents</t>
  </si>
  <si>
    <t>Agreed with recommendation B large portion of site at SW flood risk</t>
  </si>
  <si>
    <t>Flood risk area is small and localised site had previous LLFA approval</t>
  </si>
  <si>
    <t>Agree with recommendation B- SW risk map may be inaccurate</t>
  </si>
  <si>
    <t>Flood risk area is small and localised - planning application for commercial dev in progress</t>
  </si>
  <si>
    <t>Suggest Recommendation D</t>
  </si>
  <si>
    <t>Agree Recommendation D</t>
  </si>
  <si>
    <t>Multiple source of flood risk</t>
  </si>
  <si>
    <t>Multiple sources of flooding</t>
  </si>
  <si>
    <t>Advise recommendation C</t>
  </si>
  <si>
    <t>Advise Recommendation B</t>
  </si>
  <si>
    <t>Advise Recommendation D</t>
  </si>
  <si>
    <t>Agree recommendation B</t>
  </si>
  <si>
    <t>United Utilities constraint identified?</t>
  </si>
  <si>
    <t>Land off Alders Tonge Moor</t>
  </si>
  <si>
    <t>Gladys Street</t>
  </si>
  <si>
    <t>Fylde Street</t>
  </si>
  <si>
    <t>Gypsy &amp; Traveller</t>
  </si>
  <si>
    <t>Highly vulnerable</t>
  </si>
  <si>
    <t>There is a risk of groundwater emergence to both surface and subsurface assets. Groundwater may emerge at significant rates and has the capacity to flow overland and/or pond within any topographic low spots.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</si>
</sst>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809]dd\ mmmm\ yyyy;@"/>
    <numFmt numFmtId="165" formatCode="0.0000"/>
    <numFmt numFmtId="166" formatCode="0.000000000"/>
    <numFmt numFmtId="167" formatCode="0.0000000"/>
    <numFmt numFmtId="168" formatCode="0.000"/>
    <numFmt numFmtId="169" formatCode="0.0"/>
    <numFmt numFmtId="170" formatCode="000"/>
  </numFmts>
  <fonts count="15" x14ac:knownFonts="1">
    <font>
      <sz val="11"/>
      <color theme="1"/>
      <name val="Calibri"/>
      <family val="2"/>
      <scheme val="minor"/>
    </font>
    <font>
      <sz val="11"/>
      <color theme="0"/>
      <name val="Calibri"/>
      <family val="2"/>
      <scheme val="minor"/>
    </font>
    <font>
      <b/>
      <sz val="10"/>
      <color theme="1"/>
      <name val="Arial"/>
      <family val="2"/>
    </font>
    <font>
      <sz val="10"/>
      <color theme="1"/>
      <name val="Arial"/>
      <family val="2"/>
    </font>
    <font>
      <b/>
      <sz val="12"/>
      <color rgb="FF002060"/>
      <name val="Arial"/>
      <family val="2"/>
    </font>
    <font>
      <b/>
      <sz val="12"/>
      <name val="Arial"/>
      <family val="2"/>
    </font>
    <font>
      <sz val="10"/>
      <name val="Arial"/>
      <family val="2"/>
    </font>
    <font>
      <b/>
      <sz val="10"/>
      <color rgb="FF002060"/>
      <name val="Arial"/>
      <family val="2"/>
    </font>
    <font>
      <b/>
      <sz val="10"/>
      <color theme="0"/>
      <name val="Arial"/>
      <family val="2"/>
    </font>
    <font>
      <b/>
      <sz val="16"/>
      <name val="Arial"/>
      <family val="2"/>
    </font>
    <font>
      <b/>
      <sz val="16"/>
      <color rgb="FF002060"/>
      <name val="Arial"/>
      <family val="2"/>
    </font>
    <font>
      <b/>
      <sz val="14"/>
      <color rgb="FF002060"/>
      <name val="Arial"/>
      <family val="2"/>
    </font>
    <font>
      <sz val="10"/>
      <name val="Arial"/>
      <family val="2"/>
    </font>
    <font>
      <sz val="11"/>
      <color theme="1"/>
      <name val="Arial"/>
      <family val="2"/>
    </font>
    <font>
      <sz val="11"/>
      <name val="Arial"/>
      <family val="2"/>
    </font>
  </fonts>
  <fills count="13">
    <fill>
      <patternFill patternType="none"/>
    </fill>
    <fill>
      <patternFill patternType="gray125"/>
    </fill>
    <fill>
      <patternFill patternType="solid">
        <fgColor theme="5"/>
      </patternFill>
    </fill>
    <fill>
      <patternFill patternType="solid">
        <fgColor theme="9" tint="0.59999389629810485"/>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8" tint="0.39997558519241921"/>
        <bgColor indexed="64"/>
      </patternFill>
    </fill>
    <fill>
      <patternFill patternType="solid">
        <fgColor rgb="FF7A0000"/>
        <bgColor indexed="64"/>
      </patternFill>
    </fill>
    <fill>
      <patternFill patternType="solid">
        <fgColor theme="5"/>
        <bgColor indexed="64"/>
      </patternFill>
    </fill>
    <fill>
      <patternFill patternType="solid">
        <fgColor theme="4" tint="0.59999389629810485"/>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2" fillId="4" borderId="0" applyFont="0"/>
    <xf numFmtId="0" fontId="12" fillId="0" borderId="0" applyNumberFormat="0" applyFill="0" applyBorder="0" applyAlignment="0" applyProtection="0"/>
  </cellStyleXfs>
  <cellXfs count="69">
    <xf numFmtId="0" fontId="0" fillId="0" borderId="0" xfId="0"/>
    <xf numFmtId="0" fontId="13" fillId="0" borderId="0" xfId="0" applyFont="1"/>
    <xf numFmtId="165" fontId="13" fillId="12" borderId="0" xfId="0" applyNumberFormat="1" applyFont="1" applyFill="1"/>
    <xf numFmtId="165" fontId="13" fillId="0" borderId="0" xfId="0" applyNumberFormat="1" applyFont="1"/>
    <xf numFmtId="165" fontId="13" fillId="8" borderId="0" xfId="0" applyNumberFormat="1" applyFont="1" applyFill="1"/>
    <xf numFmtId="0" fontId="13" fillId="12" borderId="0" xfId="0" applyFont="1" applyFill="1"/>
    <xf numFmtId="167" fontId="13" fillId="3" borderId="0" xfId="0" applyNumberFormat="1" applyFont="1" applyFill="1"/>
    <xf numFmtId="166" fontId="13" fillId="3" borderId="0" xfId="0" applyNumberFormat="1" applyFont="1" applyFill="1"/>
    <xf numFmtId="0" fontId="13" fillId="8" borderId="0" xfId="0" applyFont="1" applyFill="1"/>
    <xf numFmtId="0" fontId="14" fillId="0" borderId="0" xfId="0" applyFont="1"/>
    <xf numFmtId="0" fontId="14" fillId="0" borderId="0" xfId="3" applyFont="1" applyFill="1" applyBorder="1" applyAlignment="1" applyProtection="1"/>
    <xf numFmtId="165" fontId="13" fillId="3" borderId="0" xfId="0" applyNumberFormat="1" applyFont="1" applyFill="1"/>
    <xf numFmtId="0" fontId="13" fillId="3" borderId="0" xfId="0" applyFont="1" applyFill="1"/>
    <xf numFmtId="170" fontId="14" fillId="0" borderId="0" xfId="0" applyNumberFormat="1" applyFont="1"/>
    <xf numFmtId="170" fontId="13" fillId="0" borderId="0" xfId="0" applyNumberFormat="1" applyFont="1"/>
    <xf numFmtId="11" fontId="13" fillId="0" borderId="0" xfId="0" applyNumberFormat="1" applyFont="1"/>
    <xf numFmtId="0" fontId="3" fillId="5" borderId="0" xfId="0" applyFont="1" applyFill="1" applyAlignment="1">
      <alignment vertical="top"/>
    </xf>
    <xf numFmtId="0" fontId="3" fillId="5" borderId="0" xfId="0" applyFont="1" applyFill="1" applyAlignment="1">
      <alignment vertical="top" wrapText="1"/>
    </xf>
    <xf numFmtId="0" fontId="7" fillId="4" borderId="0" xfId="2" applyFont="1" applyAlignment="1">
      <alignment vertical="top"/>
    </xf>
    <xf numFmtId="0" fontId="3" fillId="4" borderId="0" xfId="2" applyFont="1" applyAlignment="1">
      <alignment vertical="top"/>
    </xf>
    <xf numFmtId="0" fontId="11" fillId="4" borderId="0" xfId="2" applyFont="1" applyAlignment="1">
      <alignment vertical="top"/>
    </xf>
    <xf numFmtId="0" fontId="9" fillId="4" borderId="0" xfId="2" applyFont="1" applyAlignment="1">
      <alignment vertical="top"/>
    </xf>
    <xf numFmtId="0" fontId="10" fillId="4" borderId="0" xfId="2" applyFont="1" applyAlignment="1">
      <alignment vertical="top"/>
    </xf>
    <xf numFmtId="0" fontId="8" fillId="10" borderId="1" xfId="1" applyFont="1" applyFill="1" applyBorder="1" applyAlignment="1">
      <alignment horizontal="center" vertical="top" wrapText="1"/>
    </xf>
    <xf numFmtId="0" fontId="8" fillId="10" borderId="2" xfId="1" applyFont="1" applyFill="1" applyBorder="1" applyAlignment="1">
      <alignment horizontal="center" vertical="top" wrapText="1"/>
    </xf>
    <xf numFmtId="0" fontId="8" fillId="10" borderId="3" xfId="1" applyFont="1" applyFill="1" applyBorder="1" applyAlignment="1">
      <alignment horizontal="center" vertical="top" wrapText="1"/>
    </xf>
    <xf numFmtId="0" fontId="8" fillId="10" borderId="1" xfId="2" applyFont="1" applyFill="1" applyBorder="1" applyAlignment="1">
      <alignment horizontal="center" vertical="top"/>
    </xf>
    <xf numFmtId="0" fontId="8" fillId="10" borderId="2" xfId="2" applyFont="1" applyFill="1" applyBorder="1" applyAlignment="1">
      <alignment horizontal="center" vertical="top"/>
    </xf>
    <xf numFmtId="0" fontId="8" fillId="10" borderId="1" xfId="2" applyFont="1" applyFill="1" applyBorder="1" applyAlignment="1">
      <alignment horizontal="center" vertical="top" wrapText="1"/>
    </xf>
    <xf numFmtId="0" fontId="8" fillId="10" borderId="3" xfId="2" applyFont="1" applyFill="1" applyBorder="1" applyAlignment="1">
      <alignment horizontal="center" vertical="top" wrapText="1"/>
    </xf>
    <xf numFmtId="0" fontId="8" fillId="10" borderId="6" xfId="2" applyFont="1" applyFill="1" applyBorder="1" applyAlignment="1">
      <alignment horizontal="center" vertical="top" wrapText="1"/>
    </xf>
    <xf numFmtId="164" fontId="5" fillId="4" borderId="0" xfId="2" applyNumberFormat="1" applyFont="1" applyAlignment="1">
      <alignment horizontal="left" vertical="top"/>
    </xf>
    <xf numFmtId="0" fontId="8" fillId="10" borderId="6" xfId="1" applyFont="1" applyFill="1" applyBorder="1" applyAlignment="1">
      <alignment horizontal="center" vertical="top" wrapText="1"/>
    </xf>
    <xf numFmtId="0" fontId="3" fillId="0" borderId="6" xfId="2" applyFont="1" applyFill="1" applyBorder="1" applyAlignment="1">
      <alignment horizontal="left" vertical="top"/>
    </xf>
    <xf numFmtId="0" fontId="3" fillId="0" borderId="6" xfId="2" applyFont="1" applyFill="1" applyBorder="1" applyAlignment="1">
      <alignment horizontal="center" vertical="top"/>
    </xf>
    <xf numFmtId="2" fontId="3" fillId="0" borderId="6" xfId="2" applyNumberFormat="1" applyFont="1" applyFill="1" applyBorder="1" applyAlignment="1">
      <alignment horizontal="center" vertical="top"/>
    </xf>
    <xf numFmtId="1" fontId="3" fillId="0" borderId="6" xfId="2" applyNumberFormat="1" applyFont="1" applyFill="1" applyBorder="1" applyAlignment="1">
      <alignment horizontal="center" vertical="top"/>
    </xf>
    <xf numFmtId="2" fontId="3" fillId="6" borderId="6" xfId="2" applyNumberFormat="1" applyFont="1" applyFill="1" applyBorder="1" applyAlignment="1">
      <alignment horizontal="center" vertical="top"/>
    </xf>
    <xf numFmtId="0" fontId="2" fillId="6" borderId="6" xfId="2" applyFill="1" applyBorder="1" applyAlignment="1">
      <alignment horizontal="left" vertical="top"/>
    </xf>
    <xf numFmtId="0" fontId="2" fillId="0" borderId="6" xfId="2" applyFill="1" applyBorder="1" applyAlignment="1">
      <alignment horizontal="center" vertical="top"/>
    </xf>
    <xf numFmtId="2" fontId="2" fillId="0" borderId="6" xfId="2" applyNumberFormat="1" applyFill="1" applyBorder="1" applyAlignment="1">
      <alignment horizontal="center" vertical="top"/>
    </xf>
    <xf numFmtId="1" fontId="2" fillId="0" borderId="6" xfId="2" applyNumberFormat="1" applyFill="1" applyBorder="1" applyAlignment="1">
      <alignment horizontal="center" vertical="top"/>
    </xf>
    <xf numFmtId="0" fontId="6" fillId="5" borderId="0" xfId="0" applyFont="1" applyFill="1" applyAlignment="1">
      <alignment vertical="top" wrapText="1"/>
    </xf>
    <xf numFmtId="0" fontId="4" fillId="4" borderId="0" xfId="2" applyFont="1" applyAlignment="1">
      <alignment vertical="top"/>
    </xf>
    <xf numFmtId="0" fontId="3" fillId="7" borderId="8" xfId="2" applyFont="1" applyFill="1" applyBorder="1" applyAlignment="1">
      <alignment vertical="top" wrapText="1"/>
    </xf>
    <xf numFmtId="0" fontId="6" fillId="5" borderId="4" xfId="0" applyFont="1" applyFill="1" applyBorder="1" applyAlignment="1">
      <alignment horizontal="center" vertical="top" wrapText="1"/>
    </xf>
    <xf numFmtId="0" fontId="3" fillId="11" borderId="9" xfId="2" applyFont="1" applyFill="1" applyBorder="1" applyAlignment="1">
      <alignment vertical="top" wrapText="1"/>
    </xf>
    <xf numFmtId="0" fontId="6" fillId="5" borderId="5" xfId="0" applyFont="1" applyFill="1" applyBorder="1" applyAlignment="1">
      <alignment horizontal="center" vertical="top" wrapText="1"/>
    </xf>
    <xf numFmtId="0" fontId="3" fillId="8" borderId="9" xfId="2" applyFont="1" applyFill="1" applyBorder="1" applyAlignment="1">
      <alignment vertical="top"/>
    </xf>
    <xf numFmtId="0" fontId="3" fillId="9" borderId="9" xfId="2" applyFont="1" applyFill="1" applyBorder="1" applyAlignment="1">
      <alignment vertical="top"/>
    </xf>
    <xf numFmtId="0" fontId="3" fillId="6" borderId="10" xfId="2" applyFont="1" applyFill="1" applyBorder="1" applyAlignment="1">
      <alignment vertical="top"/>
    </xf>
    <xf numFmtId="0" fontId="6" fillId="5" borderId="7" xfId="0" applyFont="1" applyFill="1" applyBorder="1" applyAlignment="1">
      <alignment horizontal="center" vertical="top" wrapText="1"/>
    </xf>
    <xf numFmtId="0" fontId="8" fillId="10" borderId="6" xfId="1" applyFont="1" applyFill="1" applyBorder="1" applyAlignment="1">
      <alignment horizontal="center" vertical="top" wrapText="1"/>
    </xf>
    <xf numFmtId="0" fontId="8" fillId="10" borderId="3" xfId="2" applyFont="1" applyFill="1" applyBorder="1" applyAlignment="1">
      <alignment horizontal="center" vertical="top"/>
    </xf>
    <xf numFmtId="0" fontId="8" fillId="10" borderId="11" xfId="2" applyFont="1" applyFill="1" applyBorder="1" applyAlignment="1">
      <alignment horizontal="center" vertical="top" wrapText="1"/>
    </xf>
    <xf numFmtId="0" fontId="3" fillId="4" borderId="0" xfId="2" applyFont="1" applyAlignment="1">
      <alignment vertical="top" wrapText="1"/>
    </xf>
    <xf numFmtId="0" fontId="8" fillId="10" borderId="12" xfId="2" applyFont="1" applyFill="1" applyBorder="1" applyAlignment="1">
      <alignment horizontal="center" vertical="top" wrapText="1"/>
    </xf>
    <xf numFmtId="2" fontId="8" fillId="10" borderId="6" xfId="1" applyNumberFormat="1" applyFont="1" applyFill="1" applyBorder="1" applyAlignment="1">
      <alignment horizontal="center" vertical="top" wrapText="1"/>
    </xf>
    <xf numFmtId="0" fontId="8" fillId="10" borderId="13" xfId="2" applyFont="1" applyFill="1" applyBorder="1" applyAlignment="1">
      <alignment horizontal="center" vertical="top" wrapText="1"/>
    </xf>
    <xf numFmtId="0" fontId="8" fillId="10" borderId="3" xfId="1" applyFont="1" applyFill="1" applyBorder="1" applyAlignment="1">
      <alignment horizontal="center" vertical="top" wrapText="1"/>
    </xf>
    <xf numFmtId="0" fontId="8" fillId="10" borderId="1" xfId="1" applyFont="1" applyFill="1" applyBorder="1" applyAlignment="1">
      <alignment horizontal="center" vertical="top" wrapText="1"/>
    </xf>
    <xf numFmtId="170" fontId="3" fillId="6" borderId="6" xfId="0" applyNumberFormat="1" applyFont="1" applyFill="1" applyBorder="1" applyAlignment="1">
      <alignment horizontal="left" vertical="top"/>
    </xf>
    <xf numFmtId="0" fontId="3" fillId="6" borderId="6" xfId="0" applyFont="1" applyFill="1" applyBorder="1" applyAlignment="1">
      <alignment vertical="top" wrapText="1"/>
    </xf>
    <xf numFmtId="0" fontId="3" fillId="6" borderId="6" xfId="0" applyFont="1" applyFill="1" applyBorder="1" applyAlignment="1">
      <alignment vertical="top"/>
    </xf>
    <xf numFmtId="168" fontId="3" fillId="6" borderId="6" xfId="0" applyNumberFormat="1" applyFont="1" applyFill="1" applyBorder="1" applyAlignment="1">
      <alignment vertical="top"/>
    </xf>
    <xf numFmtId="168" fontId="3" fillId="6" borderId="6" xfId="0" applyNumberFormat="1" applyFont="1" applyFill="1" applyBorder="1" applyAlignment="1">
      <alignment vertical="top" wrapText="1"/>
    </xf>
    <xf numFmtId="169" fontId="3" fillId="6" borderId="6" xfId="0" applyNumberFormat="1" applyFont="1" applyFill="1" applyBorder="1" applyAlignment="1">
      <alignment vertical="top" wrapText="1"/>
    </xf>
    <xf numFmtId="166" fontId="3" fillId="6" borderId="6" xfId="0" applyNumberFormat="1" applyFont="1" applyFill="1" applyBorder="1" applyAlignment="1">
      <alignment vertical="top"/>
    </xf>
    <xf numFmtId="0" fontId="3" fillId="6" borderId="1" xfId="0" applyFont="1" applyFill="1" applyBorder="1" applyAlignment="1">
      <alignment vertical="top" wrapText="1"/>
    </xf>
  </cellXfs>
  <cellStyles count="4">
    <cellStyle name="Accent2" xfId="1" builtinId="33"/>
    <cellStyle name="Normal" xfId="0" builtinId="0"/>
    <cellStyle name="Normal 2" xfId="3" xr:uid="{556B4267-B661-4EE0-96A2-CC1782EA2947}"/>
    <cellStyle name="Style 1" xfId="2" xr:uid="{00000000-0005-0000-0000-000002000000}"/>
  </cellStyles>
  <dxfs count="7">
    <dxf>
      <fill>
        <patternFill>
          <bgColor theme="8" tint="0.39994506668294322"/>
        </patternFill>
      </fill>
    </dxf>
    <dxf>
      <fill>
        <patternFill>
          <bgColor rgb="FFFFFF00"/>
        </patternFill>
      </fill>
    </dxf>
    <dxf>
      <fill>
        <patternFill>
          <bgColor theme="5"/>
        </patternFill>
      </fill>
    </dxf>
    <dxf>
      <fill>
        <patternFill>
          <bgColor rgb="FFFF0000"/>
        </patternFill>
      </fill>
    </dxf>
    <dxf>
      <fill>
        <patternFill>
          <bgColor theme="8" tint="0.39994506668294322"/>
        </patternFill>
      </fill>
    </dxf>
    <dxf>
      <fill>
        <patternFill>
          <bgColor rgb="FFFFFF00"/>
        </patternFill>
      </fill>
    </dxf>
    <dxf>
      <fill>
        <patternFill>
          <bgColor theme="5"/>
        </patternFill>
      </fill>
    </dxf>
  </dxfs>
  <tableStyles count="0" defaultTableStyle="TableStyleMedium2" defaultPivotStyle="PivotStyleLight16"/>
  <colors>
    <mruColors>
      <color rgb="FF7A0000"/>
      <color rgb="FF9751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55217</xdr:colOff>
      <xdr:row>1</xdr:row>
      <xdr:rowOff>22012</xdr:rowOff>
    </xdr:from>
    <xdr:to>
      <xdr:col>1</xdr:col>
      <xdr:colOff>1198767</xdr:colOff>
      <xdr:row>7</xdr:row>
      <xdr:rowOff>97034</xdr:rowOff>
    </xdr:to>
    <xdr:pic>
      <xdr:nvPicPr>
        <xdr:cNvPr id="3" name="Pictur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305" y="178894"/>
          <a:ext cx="1147360" cy="100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1276047</xdr:colOff>
      <xdr:row>1</xdr:row>
      <xdr:rowOff>30824</xdr:rowOff>
    </xdr:from>
    <xdr:to>
      <xdr:col>1</xdr:col>
      <xdr:colOff>3142676</xdr:colOff>
      <xdr:row>7</xdr:row>
      <xdr:rowOff>18277</xdr:rowOff>
    </xdr:to>
    <xdr:pic>
      <xdr:nvPicPr>
        <xdr:cNvPr id="2" name="Picture 1" descr="Home – Bolton Council">
          <a:extLst>
            <a:ext uri="{FF2B5EF4-FFF2-40B4-BE49-F238E27FC236}">
              <a16:creationId xmlns:a16="http://schemas.microsoft.com/office/drawing/2014/main" id="{17BA4492-44B0-E324-A212-EAD9E6331AE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52436" y="87268"/>
          <a:ext cx="1894922" cy="947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8:AP535"/>
  <sheetViews>
    <sheetView tabSelected="1" topLeftCell="S1" zoomScale="21" zoomScaleNormal="70" workbookViewId="0">
      <selection sqref="A1:XFD1048576"/>
    </sheetView>
  </sheetViews>
  <sheetFormatPr defaultColWidth="50.33203125" defaultRowHeight="13.2" x14ac:dyDescent="0.3"/>
  <cols>
    <col min="1" max="36" width="50.33203125" style="16"/>
    <col min="37" max="41" width="50.33203125" style="17"/>
    <col min="42" max="16384" width="50.33203125" style="16"/>
  </cols>
  <sheetData>
    <row r="8" spans="2:36" ht="17.399999999999999" x14ac:dyDescent="0.3">
      <c r="C8" s="18"/>
      <c r="D8" s="19"/>
      <c r="E8" s="19"/>
      <c r="F8" s="20" t="s">
        <v>0</v>
      </c>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row>
    <row r="9" spans="2:36" ht="21" x14ac:dyDescent="0.3">
      <c r="B9" s="21" t="s">
        <v>72</v>
      </c>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row>
    <row r="10" spans="2:36" ht="21" x14ac:dyDescent="0.3">
      <c r="B10" s="22" t="s">
        <v>1</v>
      </c>
      <c r="C10" s="19"/>
      <c r="D10" s="19"/>
      <c r="E10" s="19"/>
      <c r="F10" s="23" t="s">
        <v>2</v>
      </c>
      <c r="G10" s="24"/>
      <c r="H10" s="24"/>
      <c r="I10" s="24"/>
      <c r="J10" s="24"/>
      <c r="K10" s="24"/>
      <c r="L10" s="24"/>
      <c r="M10" s="25"/>
      <c r="N10" s="23" t="s">
        <v>3</v>
      </c>
      <c r="O10" s="24"/>
      <c r="P10" s="24"/>
      <c r="Q10" s="24"/>
      <c r="R10" s="24"/>
      <c r="S10" s="24"/>
      <c r="T10" s="24"/>
      <c r="U10" s="25"/>
      <c r="V10" s="26" t="s">
        <v>51</v>
      </c>
      <c r="W10" s="27"/>
      <c r="X10" s="27"/>
      <c r="Y10" s="27"/>
      <c r="Z10" s="27"/>
      <c r="AA10" s="27"/>
      <c r="AB10" s="28" t="s">
        <v>58</v>
      </c>
      <c r="AC10" s="29"/>
      <c r="AD10" s="30" t="s">
        <v>52</v>
      </c>
      <c r="AE10" s="30"/>
      <c r="AF10" s="19"/>
      <c r="AG10" s="19"/>
      <c r="AH10" s="19"/>
      <c r="AJ10" s="17"/>
    </row>
    <row r="11" spans="2:36" ht="15.6" x14ac:dyDescent="0.3">
      <c r="B11" s="31">
        <v>46276</v>
      </c>
      <c r="C11" s="19"/>
      <c r="D11" s="19"/>
      <c r="E11" s="19"/>
      <c r="F11" s="23" t="s">
        <v>4</v>
      </c>
      <c r="G11" s="25"/>
      <c r="H11" s="23" t="s">
        <v>5</v>
      </c>
      <c r="I11" s="25"/>
      <c r="J11" s="23" t="s">
        <v>6</v>
      </c>
      <c r="K11" s="25"/>
      <c r="L11" s="23" t="s">
        <v>7</v>
      </c>
      <c r="M11" s="25"/>
      <c r="N11" s="23" t="s">
        <v>60</v>
      </c>
      <c r="O11" s="25"/>
      <c r="P11" s="23" t="s">
        <v>8</v>
      </c>
      <c r="Q11" s="25"/>
      <c r="R11" s="23" t="s">
        <v>9</v>
      </c>
      <c r="S11" s="25"/>
      <c r="T11" s="23" t="s">
        <v>10</v>
      </c>
      <c r="U11" s="25"/>
      <c r="V11" s="30" t="s">
        <v>63</v>
      </c>
      <c r="W11" s="30"/>
      <c r="X11" s="28" t="s">
        <v>69</v>
      </c>
      <c r="Y11" s="29"/>
      <c r="Z11" s="30" t="s">
        <v>57</v>
      </c>
      <c r="AA11" s="30"/>
      <c r="AB11" s="28" t="s">
        <v>59</v>
      </c>
      <c r="AC11" s="29"/>
      <c r="AD11" s="30" t="s">
        <v>53</v>
      </c>
      <c r="AE11" s="30"/>
      <c r="AF11" s="19"/>
      <c r="AG11" s="19"/>
      <c r="AH11" s="19"/>
      <c r="AJ11" s="17"/>
    </row>
    <row r="12" spans="2:36" x14ac:dyDescent="0.3">
      <c r="C12" s="32" t="s">
        <v>11</v>
      </c>
      <c r="D12" s="32" t="s">
        <v>12</v>
      </c>
      <c r="E12" s="32" t="s">
        <v>13</v>
      </c>
      <c r="F12" s="32" t="s">
        <v>13</v>
      </c>
      <c r="G12" s="32" t="s">
        <v>14</v>
      </c>
      <c r="H12" s="32" t="s">
        <v>13</v>
      </c>
      <c r="I12" s="32" t="s">
        <v>15</v>
      </c>
      <c r="J12" s="32" t="s">
        <v>13</v>
      </c>
      <c r="K12" s="32" t="s">
        <v>15</v>
      </c>
      <c r="L12" s="32" t="s">
        <v>13</v>
      </c>
      <c r="M12" s="32" t="s">
        <v>15</v>
      </c>
      <c r="N12" s="32" t="s">
        <v>13</v>
      </c>
      <c r="O12" s="32" t="s">
        <v>14</v>
      </c>
      <c r="P12" s="32" t="s">
        <v>13</v>
      </c>
      <c r="Q12" s="32" t="s">
        <v>15</v>
      </c>
      <c r="R12" s="32" t="s">
        <v>13</v>
      </c>
      <c r="S12" s="32" t="s">
        <v>15</v>
      </c>
      <c r="T12" s="32" t="s">
        <v>13</v>
      </c>
      <c r="U12" s="32" t="s">
        <v>15</v>
      </c>
      <c r="V12" s="32" t="s">
        <v>13</v>
      </c>
      <c r="W12" s="32" t="s">
        <v>15</v>
      </c>
      <c r="X12" s="32" t="s">
        <v>13</v>
      </c>
      <c r="Y12" s="32" t="s">
        <v>15</v>
      </c>
      <c r="Z12" s="32" t="s">
        <v>13</v>
      </c>
      <c r="AA12" s="32" t="s">
        <v>15</v>
      </c>
      <c r="AB12" s="32" t="s">
        <v>13</v>
      </c>
      <c r="AC12" s="32" t="s">
        <v>15</v>
      </c>
      <c r="AD12" s="32" t="s">
        <v>13</v>
      </c>
      <c r="AE12" s="32" t="s">
        <v>15</v>
      </c>
      <c r="AF12" s="19"/>
      <c r="AG12" s="19"/>
      <c r="AH12" s="19"/>
      <c r="AJ12" s="17"/>
    </row>
    <row r="13" spans="2:36" x14ac:dyDescent="0.3">
      <c r="C13" s="33" t="s">
        <v>244</v>
      </c>
      <c r="D13" s="34">
        <f>COUNTIF($D$27:$D$535, $C$13)</f>
        <v>454</v>
      </c>
      <c r="E13" s="35">
        <f>SUMIF($D$27:$D$535, $C$13, $E$27:$E$535)</f>
        <v>1517.4892116592612</v>
      </c>
      <c r="F13" s="35">
        <f>SUMIF($D$27:$D$535, $C$13, $F$27:$F$535)</f>
        <v>1435.6324354650428</v>
      </c>
      <c r="G13" s="36">
        <f>COUNTIFS($D$27:$D$535, $C$13, $G$27:$G$535, "=100")</f>
        <v>353</v>
      </c>
      <c r="H13" s="35">
        <f>SUMIF($D$27:$D$535, $C$13, $H$27:$H$535)</f>
        <v>24.397620212240124</v>
      </c>
      <c r="I13" s="36">
        <f>COUNTIFS($D$27:$D$535, $C$13, $I$27:$I$535, "&gt;0")</f>
        <v>84</v>
      </c>
      <c r="J13" s="35">
        <f>SUMIF($D$27:$D$535, $C$13, $J$27:$J$535)</f>
        <v>9.8116917940841155</v>
      </c>
      <c r="K13" s="36">
        <f>COUNTIFS($D$27:$D$535, $C$13, $K$27:$K$535, "&gt;0")</f>
        <v>74</v>
      </c>
      <c r="L13" s="35">
        <f>SUMIF($D$27:$D$535, $C$13, $L$27:$L$535)</f>
        <v>47.647464187893839</v>
      </c>
      <c r="M13" s="36">
        <f>COUNTIFS($D$27:$D$535, $C$13, $M$27:$M$535, "&gt;0")</f>
        <v>85</v>
      </c>
      <c r="N13" s="35">
        <f>SUMIF($D$27:$D$535, $C$13, $N$27:$N$535)</f>
        <v>1332.9968992848833</v>
      </c>
      <c r="O13" s="36">
        <f>COUNTIFS($D$27:$D$535, $C$13, $O$27:$O$535, "=100")</f>
        <v>80</v>
      </c>
      <c r="P13" s="35">
        <f>SUMIF($D$27:$D$535, $C$13, $P$27:$P$535)</f>
        <v>64.226152615148635</v>
      </c>
      <c r="Q13" s="34">
        <f>COUNTIFS($D$27:$D$535, $C$13, $Q$27:$Q$535, "&gt;0")</f>
        <v>374</v>
      </c>
      <c r="R13" s="35">
        <f>SUMIF($D$27:$D$535, $C$13, $R$27:$R$535)</f>
        <v>23.380724098580767</v>
      </c>
      <c r="S13" s="34">
        <f>COUNTIFS($D$27:$D$535, $C$13, $S$27:$S$535, "&gt;0")</f>
        <v>305</v>
      </c>
      <c r="T13" s="35">
        <f>SUMIF($D$27:$D$535, $C$13, $T$27:$T$535)</f>
        <v>96.885435660648227</v>
      </c>
      <c r="U13" s="34">
        <f>COUNTIFS($D$27:$D$535, $C$13, $U$27:$U$535, "&gt;0")</f>
        <v>279</v>
      </c>
      <c r="V13" s="37">
        <f xml:space="preserve"> SUMIF($D$27:$D$535, $C$13,$V$27:$V$535)</f>
        <v>12.722996226302255</v>
      </c>
      <c r="W13" s="34">
        <f>COUNTIFS($D$27:$D$535, $C$13,$W$27:$W$535, "&gt;0")</f>
        <v>70</v>
      </c>
      <c r="X13" s="37">
        <f xml:space="preserve"> SUMIF($D$27:$D$535, $C$13,$X$27:$X$535)</f>
        <v>5.0658713995439379</v>
      </c>
      <c r="Y13" s="34">
        <f>COUNTIFS($D$27:$D$535, $C$13,$Y$27:$Y$535, "&gt;0")</f>
        <v>33</v>
      </c>
      <c r="Z13" s="37">
        <f>SUMIF($D$27:$D$535, $C$13, $Z$27:$Z$535)</f>
        <v>7.3063242921495233</v>
      </c>
      <c r="AA13" s="34">
        <f>COUNTIFS($D$27:$D$535, $C$13, $AA$27:$AA$535, "&gt;0")</f>
        <v>63</v>
      </c>
      <c r="AB13" s="35">
        <f>SUMIF($D$27:$D$535, $C$13, $P$27:$P$535)</f>
        <v>64.226152615148635</v>
      </c>
      <c r="AC13" s="34">
        <f>COUNTIFS($D$27:$D$535, $C$13, $Q$27:$Q$535, "&gt;0")</f>
        <v>374</v>
      </c>
      <c r="AD13" s="37">
        <f>SUMIF($D$27:$D$535, $C$13, $AD$27:$AD$535)</f>
        <v>102.35867817685349</v>
      </c>
      <c r="AE13" s="34">
        <f>COUNTIFS($D$27:$D$535, $C$13, $AE$27:$AE$535, "&gt;0")</f>
        <v>81</v>
      </c>
      <c r="AF13" s="19"/>
      <c r="AG13" s="19"/>
      <c r="AH13" s="19"/>
      <c r="AJ13" s="17"/>
    </row>
    <row r="14" spans="2:36" x14ac:dyDescent="0.3">
      <c r="C14" s="33" t="s">
        <v>66</v>
      </c>
      <c r="D14" s="34">
        <f>COUNTIF($D$27:$D$535, $C$14)</f>
        <v>19</v>
      </c>
      <c r="E14" s="35">
        <f>SUMIF($D$27:$D$535, $C$14, $E$27:$E$535)</f>
        <v>244.68090069553833</v>
      </c>
      <c r="F14" s="35">
        <f>SUMIF($D$27:$D$535, $C$14, $F$27:$F$535)</f>
        <v>243.12039575562167</v>
      </c>
      <c r="G14" s="36">
        <f>COUNTIFS($D$27:$D$535, $C$14, $G$27:$G$535, "=100")</f>
        <v>14</v>
      </c>
      <c r="H14" s="35">
        <f>SUMIF($D$27:$D$535, $C$14, $H$27:$H$535)</f>
        <v>0.20253440113361229</v>
      </c>
      <c r="I14" s="36">
        <f>COUNTIFS($D$27:$D$535, $C$14, $I$27:$I$535, "&gt;0")</f>
        <v>2</v>
      </c>
      <c r="J14" s="35">
        <f>SUMIF($D$27:$D$535, $C$14, $J$27:$J$535)</f>
        <v>5.4312643031549597E-2</v>
      </c>
      <c r="K14" s="36">
        <f>COUNTIFS($D$27:$D$535, $C$14, $K$27:$K$535, "&gt;0")</f>
        <v>1</v>
      </c>
      <c r="L14" s="35">
        <f>SUMIF($D$27:$D$535, $C$14, $L$27:$L$535)</f>
        <v>1.3036578957515013</v>
      </c>
      <c r="M14" s="36">
        <f>COUNTIFS($D$27:$D$535, $C$14, $M$27:$M$535, "&gt;0")</f>
        <v>4</v>
      </c>
      <c r="N14" s="35">
        <f>SUMIF($D$27:$D$535, $C$14, $N$27:$N$535)</f>
        <v>212.90887817950053</v>
      </c>
      <c r="O14" s="36">
        <f>COUNTIFS($D$27:$D$535, $C$14, $O$27:$O$535, "=100")</f>
        <v>1</v>
      </c>
      <c r="P14" s="35">
        <f>SUMIF($D$27:$D$535, $C$14, $P$27:$P$535)</f>
        <v>12.552698016973396</v>
      </c>
      <c r="Q14" s="36">
        <f>COUNTIFS($D$27:$D$535, $C$14, $Q$27:$Q$535, "&gt;0")</f>
        <v>18</v>
      </c>
      <c r="R14" s="35">
        <f>SUMIF($D$27:$D$535, $C$14, $R$27:$R$535)</f>
        <v>6.4289695880859101</v>
      </c>
      <c r="S14" s="36">
        <f>COUNTIFS($D$27:$D$535, $C$14, $S$27:$S$535, "&gt;0")</f>
        <v>17</v>
      </c>
      <c r="T14" s="35">
        <f>SUMIF($D$27:$D$535, $C$14, $T$27:$T$535)</f>
        <v>12.790354910978492</v>
      </c>
      <c r="U14" s="36">
        <f>COUNTIFS($D$27:$D$535, $C$14, $U$27:$U$535, "&gt;0")</f>
        <v>17</v>
      </c>
      <c r="V14" s="35">
        <f xml:space="preserve"> SUMIF($D$27:$D$535, $C$14,$V$27:$V$535)</f>
        <v>0.1162028310943464</v>
      </c>
      <c r="W14" s="36">
        <f>COUNTIFS($D$27:$D$535, $C$14,$W$27:$W$535, "&gt;0")</f>
        <v>3</v>
      </c>
      <c r="X14" s="35">
        <f xml:space="preserve"> SUMIF($D$27:$D$535, $C$14,$X$27:$X$535)</f>
        <v>0</v>
      </c>
      <c r="Y14" s="36">
        <f>COUNTIFS($D$27:$D$535, $C$14,$Y$27:$Y$535, "&gt;0")</f>
        <v>0</v>
      </c>
      <c r="Z14" s="35">
        <f>SUMIF($D$27:$D$535, $C$14, $Z$27:$Z$535)</f>
        <v>6.8776244659594799E-3</v>
      </c>
      <c r="AA14" s="36">
        <f>COUNTIFS($D$27:$D$535, $C$14, $AA$27:$AA$535, "&gt;0")</f>
        <v>1</v>
      </c>
      <c r="AB14" s="35">
        <f>SUMIF($D$27:$D$535, $C$14, $P$27:$P$535)</f>
        <v>12.552698016973396</v>
      </c>
      <c r="AC14" s="36">
        <f>COUNTIFS($D$27:$D$535, $C$14, $Q$27:$Q$535, "&gt;0")</f>
        <v>18</v>
      </c>
      <c r="AD14" s="35">
        <f>SUMIF($D$27:$D$535, $C$14, $AD$27:$AD$535)</f>
        <v>0.929460345212893</v>
      </c>
      <c r="AE14" s="36">
        <f>COUNTIFS($D$27:$D$535, $C$14, $AE$27:$AE$535, "&gt;0")</f>
        <v>1</v>
      </c>
      <c r="AF14" s="19"/>
      <c r="AG14" s="19"/>
      <c r="AH14" s="19"/>
      <c r="AJ14" s="17"/>
    </row>
    <row r="15" spans="2:36" x14ac:dyDescent="0.3">
      <c r="C15" s="33" t="s">
        <v>292</v>
      </c>
      <c r="D15" s="34">
        <f>COUNTIF($D$27:$D$535, $C$15)</f>
        <v>35</v>
      </c>
      <c r="E15" s="35">
        <f>SUMIF($D$27:$D$535, $C$15, $E$27:$E$535)</f>
        <v>972.62193399078819</v>
      </c>
      <c r="F15" s="35">
        <f>SUMIF($D$27:$D$535, $C$15, $F$27:$F$535)</f>
        <v>938.16304513690284</v>
      </c>
      <c r="G15" s="36">
        <f>COUNTIFS($D$27:$D$535, $C$15, $G$27:$G$535, "=100")</f>
        <v>23</v>
      </c>
      <c r="H15" s="35">
        <f>SUMIF($D$27:$D$535, $C$15, $H$27:$H$535)</f>
        <v>7.5490923485776822</v>
      </c>
      <c r="I15" s="36">
        <f>COUNTIFS($D$27:$D$535, $C$15, $I$27:$I$535, "&gt;0")</f>
        <v>11</v>
      </c>
      <c r="J15" s="35">
        <f>SUMIF($D$27:$D$535, $C$15, $J$27:$J$535)</f>
        <v>5.0518278322187573</v>
      </c>
      <c r="K15" s="36">
        <f>COUNTIFS($D$27:$D$535, $C$15, $K$27:$K$535, "&gt;0")</f>
        <v>11</v>
      </c>
      <c r="L15" s="35">
        <f>SUMIF($D$27:$D$535, $C$15, $L$27:$L$535)</f>
        <v>21.857968673089029</v>
      </c>
      <c r="M15" s="36">
        <f>COUNTIFS($D$27:$D$535, $C$15, $M$27:$M$535, "&gt;0")</f>
        <v>11</v>
      </c>
      <c r="N15" s="35">
        <f>SUMIF($D$27:$D$535, $C$15, $N$27:$N$535)</f>
        <v>863.50254584664651</v>
      </c>
      <c r="O15" s="36">
        <f>COUNTIFS($D$27:$D$535, $C$15, $O$27:$O$535, "=100")</f>
        <v>0</v>
      </c>
      <c r="P15" s="35">
        <f>SUMIF($D$27:$D$535, $C$15, $P$27:$P$535)</f>
        <v>46.724020959456929</v>
      </c>
      <c r="Q15" s="36">
        <f>COUNTIFS($D$27:$D$535, $C$15, $Q$27:$Q$535, "&gt;0")</f>
        <v>34</v>
      </c>
      <c r="R15" s="35">
        <f>SUMIF($D$27:$D$535, $C$15, $R$27:$R$535)</f>
        <v>16.560652210006214</v>
      </c>
      <c r="S15" s="36">
        <f>COUNTIFS($D$27:$D$535, $C$15, $S$27:$S$535, "&gt;0")</f>
        <v>34</v>
      </c>
      <c r="T15" s="35">
        <f>SUMIF($D$27:$D$535, $C$15, $T$27:$T$535)</f>
        <v>45.834714974678342</v>
      </c>
      <c r="U15" s="36">
        <f>COUNTIFS($D$27:$D$535, $C$15, $U$27:$U$535, "&gt;0")</f>
        <v>32</v>
      </c>
      <c r="V15" s="35">
        <f xml:space="preserve"> SUMIF($D$27:$D$535, $C$15,$V$27:$V$535)</f>
        <v>3.0942370365077618</v>
      </c>
      <c r="W15" s="36">
        <f>COUNTIFS($D$27:$D$535, $C$15,$W$27:$W$535, "&gt;0")</f>
        <v>10</v>
      </c>
      <c r="X15" s="35">
        <f xml:space="preserve"> SUMIF($D$27:$D$535, $C$15,$X$27:$X$535)</f>
        <v>2.1168983600871076</v>
      </c>
      <c r="Y15" s="36">
        <f>COUNTIFS($D$27:$D$535, $C$15,$Y$27:$Y$535, "&gt;0")</f>
        <v>7</v>
      </c>
      <c r="Z15" s="35">
        <f>SUMIF($D$27:$D$535, $C$15, $Z$27:$Z$535)</f>
        <v>2.0757693177880405</v>
      </c>
      <c r="AA15" s="36">
        <f>COUNTIFS($D$27:$D$535, $C$15, $AA$27:$AA$535, "&gt;0")</f>
        <v>7</v>
      </c>
      <c r="AB15" s="35">
        <f>SUMIF($D$27:$D$535, $C$15, $P$27:$P$535)</f>
        <v>46.724020959456929</v>
      </c>
      <c r="AC15" s="36">
        <f>COUNTIFS($D$27:$D$535, $C$15, $Q$27:$Q$535, "&gt;0")</f>
        <v>34</v>
      </c>
      <c r="AD15" s="35">
        <f>SUMIF($D$27:$D$535, $C$15, $AD$27:$AD$535)</f>
        <v>40.699190456884743</v>
      </c>
      <c r="AE15" s="36">
        <f>COUNTIFS($D$27:$D$535, $C$15, $AE$27:$AE$535, "&gt;0")</f>
        <v>15</v>
      </c>
      <c r="AF15" s="19"/>
      <c r="AG15" s="19"/>
      <c r="AH15" s="19"/>
      <c r="AJ15" s="17"/>
    </row>
    <row r="16" spans="2:36" x14ac:dyDescent="0.3">
      <c r="C16" s="33" t="s">
        <v>680</v>
      </c>
      <c r="D16" s="34">
        <f>COUNTIF($D$27:$D$535, $C$16)</f>
        <v>1</v>
      </c>
      <c r="E16" s="35">
        <f>SUMIF($D$27:$D$535, $C$16, $E$27:$E$535)</f>
        <v>4.2591054684499996</v>
      </c>
      <c r="F16" s="35">
        <f>SUMIF($D$27:$D$535, $C$16, $F$27:$F$535)</f>
        <v>4.2591054684499996</v>
      </c>
      <c r="G16" s="36">
        <f>COUNTIFS($D$27:$D$535, $C$16, $G$27:$G$535, "=100")</f>
        <v>1</v>
      </c>
      <c r="H16" s="35">
        <f>SUMIF($D$27:$D$535, $C$16, $H$27:$H$535)</f>
        <v>0</v>
      </c>
      <c r="I16" s="36">
        <f>COUNTIFS($D$27:$D$535, $C$16, $I$27:$I$535, "&gt;0")</f>
        <v>0</v>
      </c>
      <c r="J16" s="35">
        <f>SUMIF($D$27:$D$535, $C$16, $J$27:$J$535)</f>
        <v>0</v>
      </c>
      <c r="K16" s="36">
        <f>COUNTIFS($D$27:$D$535, $C$16, $K$27:$K$535, "&gt;0")</f>
        <v>0</v>
      </c>
      <c r="L16" s="35">
        <f>SUMIF($D$27:$D$535, $C$16, $L$27:$L$535)</f>
        <v>0</v>
      </c>
      <c r="M16" s="36">
        <f>COUNTIFS($D$27:$D$535, $C$16, $M$27:$M$535, "&gt;0")</f>
        <v>0</v>
      </c>
      <c r="N16" s="35">
        <f>SUMIF($D$27:$D$535, $C$16, $N$27:$N$535)</f>
        <v>3.7731923690699993</v>
      </c>
      <c r="O16" s="36">
        <f>COUNTIFS($D$27:$D$535, $C$16, $O$27:$O$535, "=100")</f>
        <v>0</v>
      </c>
      <c r="P16" s="35">
        <f>SUMIF($D$27:$D$535, $C$16, $P$27:$P$535)</f>
        <v>0.21239370147</v>
      </c>
      <c r="Q16" s="36">
        <f>COUNTIFS($D$27:$D$535, $C$16, $Q$27:$Q$535, "&gt;0")</f>
        <v>1</v>
      </c>
      <c r="R16" s="35">
        <f>SUMIF($D$27:$D$535, $C$16, $R$27:$R$535)</f>
        <v>0.10063735251</v>
      </c>
      <c r="S16" s="36">
        <f>COUNTIFS($D$27:$D$535, $C$16, $S$27:$S$535, "&gt;0")</f>
        <v>1</v>
      </c>
      <c r="T16" s="35">
        <f>SUMIF($D$27:$D$535, $C$16, $T$27:$T$535)</f>
        <v>0.17288204539999999</v>
      </c>
      <c r="U16" s="36">
        <f>COUNTIFS($D$27:$D$535, $C$16, $U$27:$U$535, "&gt;0")</f>
        <v>1</v>
      </c>
      <c r="V16" s="35">
        <f xml:space="preserve"> SUMIF($D$27:$D$535, $C$16,$V$27:$V$535)</f>
        <v>0</v>
      </c>
      <c r="W16" s="36">
        <f>COUNTIFS($D$27:$D$535, $C$16,$W$27:$W$535, "&gt;0")</f>
        <v>0</v>
      </c>
      <c r="X16" s="35">
        <f xml:space="preserve"> SUMIF($D$27:$D$535, $C$16,$X$27:$X$535)</f>
        <v>0</v>
      </c>
      <c r="Y16" s="36">
        <f>COUNTIFS($D$27:$D$535, $C$16,$Y$27:$Y$535, "&gt;0")</f>
        <v>0</v>
      </c>
      <c r="Z16" s="35">
        <f>SUMIF($D$27:$D$535, $C$16, $Z$27:$Z$535)</f>
        <v>0</v>
      </c>
      <c r="AA16" s="36">
        <f>COUNTIFS($D$27:$D$535, $C$16, $AA$27:$AA$535, "&gt;0")</f>
        <v>0</v>
      </c>
      <c r="AB16" s="35">
        <f>SUMIF($D$27:$D$535, $C$16, $P$27:$P$535)</f>
        <v>0.21239370147</v>
      </c>
      <c r="AC16" s="36">
        <f>COUNTIFS($D$27:$D$535, $C$16, $Q$27:$Q$535, "&gt;0")</f>
        <v>1</v>
      </c>
      <c r="AD16" s="35">
        <f>SUMIF($D$27:$D$535, $C$16, $AD$27:$AD$535)</f>
        <v>4.2591054684499996</v>
      </c>
      <c r="AE16" s="36">
        <f>COUNTIFS($D$27:$D$535, $C$16, $AE$27:$AE$535, "&gt;0")</f>
        <v>1</v>
      </c>
      <c r="AF16" s="19"/>
      <c r="AG16" s="19"/>
      <c r="AH16" s="19"/>
      <c r="AJ16" s="17"/>
    </row>
    <row r="17" spans="2:42" x14ac:dyDescent="0.3">
      <c r="C17" s="38" t="s">
        <v>16</v>
      </c>
      <c r="D17" s="39">
        <f t="shared" ref="D17:AE17" si="0">SUM(D13:D16)</f>
        <v>509</v>
      </c>
      <c r="E17" s="40">
        <f t="shared" si="0"/>
        <v>2739.0511518140374</v>
      </c>
      <c r="F17" s="40">
        <f t="shared" si="0"/>
        <v>2621.1749818260173</v>
      </c>
      <c r="G17" s="41">
        <f t="shared" si="0"/>
        <v>391</v>
      </c>
      <c r="H17" s="40">
        <f t="shared" si="0"/>
        <v>32.14924696195142</v>
      </c>
      <c r="I17" s="41">
        <f t="shared" si="0"/>
        <v>97</v>
      </c>
      <c r="J17" s="40">
        <f t="shared" si="0"/>
        <v>14.917832269334422</v>
      </c>
      <c r="K17" s="41">
        <f t="shared" si="0"/>
        <v>86</v>
      </c>
      <c r="L17" s="40">
        <f t="shared" si="0"/>
        <v>70.809090756734363</v>
      </c>
      <c r="M17" s="41">
        <f t="shared" si="0"/>
        <v>100</v>
      </c>
      <c r="N17" s="40">
        <f t="shared" si="0"/>
        <v>2413.1815156801003</v>
      </c>
      <c r="O17" s="41">
        <f t="shared" si="0"/>
        <v>81</v>
      </c>
      <c r="P17" s="40">
        <f t="shared" si="0"/>
        <v>123.71526529304896</v>
      </c>
      <c r="Q17" s="41">
        <f t="shared" si="0"/>
        <v>427</v>
      </c>
      <c r="R17" s="40">
        <f t="shared" si="0"/>
        <v>46.470983249182886</v>
      </c>
      <c r="S17" s="41">
        <f t="shared" si="0"/>
        <v>357</v>
      </c>
      <c r="T17" s="40">
        <f t="shared" si="0"/>
        <v>155.68338759170507</v>
      </c>
      <c r="U17" s="41">
        <f t="shared" si="0"/>
        <v>329</v>
      </c>
      <c r="V17" s="40">
        <f t="shared" si="0"/>
        <v>15.933436093904364</v>
      </c>
      <c r="W17" s="41">
        <f t="shared" si="0"/>
        <v>83</v>
      </c>
      <c r="X17" s="40">
        <f t="shared" si="0"/>
        <v>7.1827697596310456</v>
      </c>
      <c r="Y17" s="41">
        <f t="shared" si="0"/>
        <v>40</v>
      </c>
      <c r="Z17" s="40">
        <f t="shared" si="0"/>
        <v>9.3889712344035239</v>
      </c>
      <c r="AA17" s="41">
        <f t="shared" si="0"/>
        <v>71</v>
      </c>
      <c r="AB17" s="40">
        <f t="shared" si="0"/>
        <v>123.71526529304896</v>
      </c>
      <c r="AC17" s="41">
        <f t="shared" si="0"/>
        <v>427</v>
      </c>
      <c r="AD17" s="40">
        <f t="shared" si="0"/>
        <v>148.24643444740113</v>
      </c>
      <c r="AE17" s="41">
        <f t="shared" si="0"/>
        <v>98</v>
      </c>
      <c r="AF17" s="19"/>
      <c r="AG17" s="19"/>
      <c r="AH17" s="19"/>
      <c r="AJ17" s="17"/>
    </row>
    <row r="18" spans="2:42" x14ac:dyDescent="0.3">
      <c r="C18" s="42"/>
    </row>
    <row r="19" spans="2:42" ht="16.2" thickBot="1" x14ac:dyDescent="0.35">
      <c r="B19" s="43" t="s">
        <v>17</v>
      </c>
      <c r="C19" s="42"/>
    </row>
    <row r="20" spans="2:42" x14ac:dyDescent="0.3">
      <c r="B20" s="44" t="s">
        <v>7</v>
      </c>
      <c r="C20" s="45" t="s">
        <v>18</v>
      </c>
    </row>
    <row r="21" spans="2:42" ht="52.8" x14ac:dyDescent="0.3">
      <c r="B21" s="46" t="s">
        <v>70</v>
      </c>
      <c r="C21" s="47"/>
    </row>
    <row r="22" spans="2:42" ht="17.399999999999999" x14ac:dyDescent="0.3">
      <c r="B22" s="48" t="s">
        <v>5</v>
      </c>
      <c r="C22" s="47"/>
      <c r="F22" s="20" t="s">
        <v>19</v>
      </c>
    </row>
    <row r="23" spans="2:42" x14ac:dyDescent="0.3">
      <c r="B23" s="49" t="s">
        <v>20</v>
      </c>
      <c r="C23" s="47"/>
    </row>
    <row r="24" spans="2:42" ht="13.8" thickBot="1" x14ac:dyDescent="0.35">
      <c r="B24" s="50" t="s">
        <v>4</v>
      </c>
      <c r="C24" s="51"/>
      <c r="F24" s="52" t="s">
        <v>2</v>
      </c>
      <c r="G24" s="52"/>
      <c r="H24" s="52"/>
      <c r="I24" s="52"/>
      <c r="J24" s="52"/>
      <c r="K24" s="52"/>
      <c r="L24" s="52"/>
      <c r="M24" s="52"/>
      <c r="N24" s="23" t="s">
        <v>3</v>
      </c>
      <c r="O24" s="24"/>
      <c r="P24" s="24"/>
      <c r="Q24" s="24"/>
      <c r="R24" s="24"/>
      <c r="S24" s="24"/>
      <c r="T24" s="24"/>
      <c r="U24" s="25"/>
      <c r="V24" s="26" t="s">
        <v>51</v>
      </c>
      <c r="W24" s="27"/>
      <c r="X24" s="27"/>
      <c r="Y24" s="27"/>
      <c r="Z24" s="27"/>
      <c r="AA24" s="53"/>
      <c r="AB24" s="28" t="s">
        <v>58</v>
      </c>
      <c r="AC24" s="29"/>
      <c r="AD24" s="30" t="s">
        <v>52</v>
      </c>
      <c r="AE24" s="30"/>
      <c r="AF24" s="54" t="s">
        <v>71</v>
      </c>
      <c r="AG24" s="54" t="s">
        <v>676</v>
      </c>
      <c r="AH24" s="52" t="s">
        <v>54</v>
      </c>
      <c r="AJ24" s="55"/>
      <c r="AK24" s="55"/>
      <c r="AL24" s="55"/>
      <c r="AM24" s="55"/>
      <c r="AN24" s="55"/>
      <c r="AO24" s="55"/>
    </row>
    <row r="25" spans="2:42" x14ac:dyDescent="0.3">
      <c r="F25" s="52" t="s">
        <v>4</v>
      </c>
      <c r="G25" s="52"/>
      <c r="H25" s="52" t="s">
        <v>5</v>
      </c>
      <c r="I25" s="52"/>
      <c r="J25" s="52" t="s">
        <v>6</v>
      </c>
      <c r="K25" s="52"/>
      <c r="L25" s="52" t="s">
        <v>7</v>
      </c>
      <c r="M25" s="52"/>
      <c r="N25" s="23" t="s">
        <v>60</v>
      </c>
      <c r="O25" s="25"/>
      <c r="P25" s="23" t="s">
        <v>8</v>
      </c>
      <c r="Q25" s="25"/>
      <c r="R25" s="23" t="s">
        <v>9</v>
      </c>
      <c r="S25" s="25"/>
      <c r="T25" s="23" t="s">
        <v>10</v>
      </c>
      <c r="U25" s="25"/>
      <c r="V25" s="30" t="s">
        <v>63</v>
      </c>
      <c r="W25" s="30"/>
      <c r="X25" s="28" t="s">
        <v>69</v>
      </c>
      <c r="Y25" s="29"/>
      <c r="Z25" s="30" t="s">
        <v>627</v>
      </c>
      <c r="AA25" s="30"/>
      <c r="AB25" s="28" t="s">
        <v>59</v>
      </c>
      <c r="AC25" s="29"/>
      <c r="AD25" s="30" t="s">
        <v>53</v>
      </c>
      <c r="AE25" s="30"/>
      <c r="AF25" s="56"/>
      <c r="AG25" s="56"/>
      <c r="AH25" s="52"/>
      <c r="AJ25" s="55"/>
      <c r="AK25" s="55"/>
      <c r="AL25" s="55"/>
      <c r="AM25" s="55"/>
      <c r="AN25" s="55"/>
      <c r="AO25" s="55"/>
    </row>
    <row r="26" spans="2:42" ht="26.4" x14ac:dyDescent="0.3">
      <c r="B26" s="32" t="s">
        <v>21</v>
      </c>
      <c r="C26" s="32" t="s">
        <v>22</v>
      </c>
      <c r="D26" s="32" t="s">
        <v>11</v>
      </c>
      <c r="E26" s="32" t="s">
        <v>13</v>
      </c>
      <c r="F26" s="32" t="s">
        <v>13</v>
      </c>
      <c r="G26" s="32" t="s">
        <v>23</v>
      </c>
      <c r="H26" s="32" t="s">
        <v>13</v>
      </c>
      <c r="I26" s="32" t="s">
        <v>23</v>
      </c>
      <c r="J26" s="32" t="s">
        <v>13</v>
      </c>
      <c r="K26" s="57" t="s">
        <v>23</v>
      </c>
      <c r="L26" s="32" t="s">
        <v>13</v>
      </c>
      <c r="M26" s="32" t="s">
        <v>23</v>
      </c>
      <c r="N26" s="32" t="s">
        <v>13</v>
      </c>
      <c r="O26" s="32" t="s">
        <v>23</v>
      </c>
      <c r="P26" s="32" t="s">
        <v>13</v>
      </c>
      <c r="Q26" s="32" t="s">
        <v>23</v>
      </c>
      <c r="R26" s="32" t="s">
        <v>13</v>
      </c>
      <c r="S26" s="32" t="s">
        <v>23</v>
      </c>
      <c r="T26" s="32" t="s">
        <v>13</v>
      </c>
      <c r="U26" s="32" t="s">
        <v>23</v>
      </c>
      <c r="V26" s="32" t="s">
        <v>13</v>
      </c>
      <c r="W26" s="32" t="s">
        <v>23</v>
      </c>
      <c r="X26" s="32" t="s">
        <v>13</v>
      </c>
      <c r="Y26" s="32" t="s">
        <v>23</v>
      </c>
      <c r="Z26" s="32" t="s">
        <v>13</v>
      </c>
      <c r="AA26" s="32" t="s">
        <v>23</v>
      </c>
      <c r="AB26" s="32" t="s">
        <v>13</v>
      </c>
      <c r="AC26" s="32" t="s">
        <v>23</v>
      </c>
      <c r="AD26" s="32" t="s">
        <v>13</v>
      </c>
      <c r="AE26" s="32" t="s">
        <v>23</v>
      </c>
      <c r="AF26" s="58"/>
      <c r="AG26" s="58"/>
      <c r="AH26" s="52"/>
      <c r="AI26" s="59" t="s">
        <v>24</v>
      </c>
      <c r="AJ26" s="32" t="s">
        <v>25</v>
      </c>
      <c r="AK26" s="60" t="s">
        <v>26</v>
      </c>
      <c r="AL26" s="60" t="s">
        <v>27</v>
      </c>
      <c r="AM26" s="32" t="s">
        <v>28</v>
      </c>
      <c r="AN26" s="32" t="s">
        <v>630</v>
      </c>
      <c r="AO26" s="32" t="s">
        <v>29</v>
      </c>
    </row>
    <row r="27" spans="2:42" ht="39.6" x14ac:dyDescent="0.3">
      <c r="B27" s="61">
        <f>Calculations!A2</f>
        <v>1</v>
      </c>
      <c r="C27" s="62" t="str">
        <f>Calculations!B2</f>
        <v>Tonge Mill</v>
      </c>
      <c r="D27" s="63" t="str">
        <f>Calculations!C2</f>
        <v>Housing</v>
      </c>
      <c r="E27" s="64">
        <f>Calculations!D2</f>
        <v>0.69976366971585002</v>
      </c>
      <c r="F27" s="64">
        <f>Calculations!H2</f>
        <v>0.69976366971585002</v>
      </c>
      <c r="G27" s="64">
        <f>Calculations!L2</f>
        <v>100</v>
      </c>
      <c r="H27" s="64">
        <f>Calculations!G2</f>
        <v>0</v>
      </c>
      <c r="I27" s="64">
        <f>Calculations!K2</f>
        <v>0</v>
      </c>
      <c r="J27" s="64">
        <f>Calculations!F2</f>
        <v>0</v>
      </c>
      <c r="K27" s="64">
        <f>Calculations!J2</f>
        <v>0</v>
      </c>
      <c r="L27" s="64">
        <f>Calculations!E2</f>
        <v>0</v>
      </c>
      <c r="M27" s="64">
        <f>Calculations!I2</f>
        <v>0</v>
      </c>
      <c r="N27" s="64">
        <f>Calculations!P2</f>
        <v>0.68365897515188001</v>
      </c>
      <c r="O27" s="64">
        <f>Calculations!T2</f>
        <v>97.698552345464066</v>
      </c>
      <c r="P27" s="64">
        <f>Calculations!O2</f>
        <v>1.6104694563969998E-2</v>
      </c>
      <c r="Q27" s="64">
        <f>Calculations!S2</f>
        <v>2.3014476545359321</v>
      </c>
      <c r="R27" s="64">
        <f>Calculations!N2</f>
        <v>0</v>
      </c>
      <c r="S27" s="64">
        <f>Calculations!R2</f>
        <v>0</v>
      </c>
      <c r="T27" s="64">
        <f>Calculations!M2</f>
        <v>0</v>
      </c>
      <c r="U27" s="64">
        <f>Calculations!Q2</f>
        <v>0</v>
      </c>
      <c r="V27" s="65">
        <f>Calculations!AA2</f>
        <v>0</v>
      </c>
      <c r="W27" s="65">
        <f>Calculations!AB2</f>
        <v>0</v>
      </c>
      <c r="X27" s="65">
        <f>Calculations!AC2</f>
        <v>0</v>
      </c>
      <c r="Y27" s="65">
        <f>Calculations!AD2</f>
        <v>0</v>
      </c>
      <c r="Z27" s="65">
        <f>Calculations!Y2</f>
        <v>0</v>
      </c>
      <c r="AA27" s="65">
        <f>Calculations!Z2</f>
        <v>0</v>
      </c>
      <c r="AB27" s="65">
        <f>P27</f>
        <v>1.6104694563969998E-2</v>
      </c>
      <c r="AC27" s="65">
        <f>Q27</f>
        <v>2.3014476545359321</v>
      </c>
      <c r="AD27" s="65">
        <f>Calculations!AF2</f>
        <v>0</v>
      </c>
      <c r="AE27" s="65">
        <f>Calculations!AG2</f>
        <v>0</v>
      </c>
      <c r="AF27" s="65" t="s">
        <v>587</v>
      </c>
      <c r="AG27" s="65" t="s">
        <v>587</v>
      </c>
      <c r="AH27" s="66" t="s">
        <v>585</v>
      </c>
      <c r="AI27" s="67" t="s">
        <v>293</v>
      </c>
      <c r="AJ27" s="62" t="s">
        <v>591</v>
      </c>
      <c r="AK27" s="68" t="s">
        <v>595</v>
      </c>
      <c r="AL27" s="68" t="s">
        <v>629</v>
      </c>
      <c r="AM27" s="68"/>
      <c r="AN27" s="68" t="s">
        <v>631</v>
      </c>
      <c r="AO27" s="62"/>
    </row>
    <row r="28" spans="2:42" ht="39.6" x14ac:dyDescent="0.3">
      <c r="B28" s="61">
        <f>Calculations!A3</f>
        <v>2</v>
      </c>
      <c r="C28" s="62" t="str">
        <f>Calculations!B3</f>
        <v>T Sutcliffe and Co Ltd</v>
      </c>
      <c r="D28" s="63" t="str">
        <f>Calculations!C3</f>
        <v>Housing</v>
      </c>
      <c r="E28" s="64">
        <f>Calculations!D3</f>
        <v>0.68070638402318495</v>
      </c>
      <c r="F28" s="64">
        <f>Calculations!H3</f>
        <v>0.68070638402318495</v>
      </c>
      <c r="G28" s="64">
        <f>Calculations!L3</f>
        <v>100</v>
      </c>
      <c r="H28" s="64">
        <f>Calculations!G3</f>
        <v>0</v>
      </c>
      <c r="I28" s="64">
        <f>Calculations!K3</f>
        <v>0</v>
      </c>
      <c r="J28" s="64">
        <f>Calculations!F3</f>
        <v>0</v>
      </c>
      <c r="K28" s="64">
        <f>Calculations!J3</f>
        <v>0</v>
      </c>
      <c r="L28" s="64">
        <f>Calculations!E3</f>
        <v>0</v>
      </c>
      <c r="M28" s="64">
        <f>Calculations!I3</f>
        <v>0</v>
      </c>
      <c r="N28" s="64">
        <f>Calculations!P3</f>
        <v>0.12342766533409055</v>
      </c>
      <c r="O28" s="64">
        <f>Calculations!T3</f>
        <v>18.132291430057542</v>
      </c>
      <c r="P28" s="64">
        <f>Calculations!O3</f>
        <v>7.4702619887217395E-2</v>
      </c>
      <c r="Q28" s="64">
        <f>Calculations!S3</f>
        <v>10.974279313454039</v>
      </c>
      <c r="R28" s="64">
        <f>Calculations!N3</f>
        <v>0.28984848244414002</v>
      </c>
      <c r="S28" s="64">
        <f>Calculations!R3</f>
        <v>42.58054415929611</v>
      </c>
      <c r="T28" s="64">
        <f>Calculations!M3</f>
        <v>0.192727616357737</v>
      </c>
      <c r="U28" s="64">
        <f>Calculations!Q3</f>
        <v>28.312885097192314</v>
      </c>
      <c r="V28" s="65">
        <f>Calculations!AA3</f>
        <v>0</v>
      </c>
      <c r="W28" s="65">
        <f>Calculations!AB3</f>
        <v>0</v>
      </c>
      <c r="X28" s="65">
        <f>Calculations!AC3</f>
        <v>0</v>
      </c>
      <c r="Y28" s="65">
        <f>Calculations!AD3</f>
        <v>0</v>
      </c>
      <c r="Z28" s="65">
        <f>Calculations!Y3</f>
        <v>0</v>
      </c>
      <c r="AA28" s="65">
        <f>Calculations!Z3</f>
        <v>0</v>
      </c>
      <c r="AB28" s="65">
        <f t="shared" ref="AB28:AB76" si="1">P28</f>
        <v>7.4702619887217395E-2</v>
      </c>
      <c r="AC28" s="65">
        <f t="shared" ref="AC28:AC76" si="2">Q28</f>
        <v>10.974279313454039</v>
      </c>
      <c r="AD28" s="65">
        <f>Calculations!AF3</f>
        <v>0</v>
      </c>
      <c r="AE28" s="65">
        <f>Calculations!AG3</f>
        <v>0</v>
      </c>
      <c r="AF28" s="65" t="s">
        <v>587</v>
      </c>
      <c r="AG28" s="65" t="s">
        <v>587</v>
      </c>
      <c r="AH28" s="66" t="s">
        <v>586</v>
      </c>
      <c r="AI28" s="67" t="s">
        <v>293</v>
      </c>
      <c r="AJ28" s="62" t="s">
        <v>591</v>
      </c>
      <c r="AK28" s="68" t="s">
        <v>594</v>
      </c>
      <c r="AL28" s="68" t="s">
        <v>629</v>
      </c>
      <c r="AM28" s="68"/>
      <c r="AN28" s="68" t="s">
        <v>631</v>
      </c>
      <c r="AO28" s="62"/>
      <c r="AP28" s="17"/>
    </row>
    <row r="29" spans="2:42" ht="39.6" x14ac:dyDescent="0.3">
      <c r="B29" s="61">
        <f>Calculations!A4</f>
        <v>3</v>
      </c>
      <c r="C29" s="62" t="str">
        <f>Calculations!B4</f>
        <v>Halliwell Mills</v>
      </c>
      <c r="D29" s="63" t="str">
        <f>Calculations!C4</f>
        <v>Housing</v>
      </c>
      <c r="E29" s="64">
        <f>Calculations!D4</f>
        <v>0.851419623013702</v>
      </c>
      <c r="F29" s="64">
        <f>Calculations!H4</f>
        <v>0.851419623013702</v>
      </c>
      <c r="G29" s="64">
        <f>Calculations!L4</f>
        <v>100</v>
      </c>
      <c r="H29" s="64">
        <f>Calculations!G4</f>
        <v>0</v>
      </c>
      <c r="I29" s="64">
        <f>Calculations!K4</f>
        <v>0</v>
      </c>
      <c r="J29" s="64">
        <f>Calculations!F4</f>
        <v>0</v>
      </c>
      <c r="K29" s="64">
        <f>Calculations!J4</f>
        <v>0</v>
      </c>
      <c r="L29" s="64">
        <f>Calculations!E4</f>
        <v>0</v>
      </c>
      <c r="M29" s="64">
        <f>Calculations!I4</f>
        <v>0</v>
      </c>
      <c r="N29" s="64">
        <f>Calculations!P4</f>
        <v>0.72405714924098374</v>
      </c>
      <c r="O29" s="64">
        <f>Calculations!T4</f>
        <v>85.041162978848959</v>
      </c>
      <c r="P29" s="64">
        <f>Calculations!O4</f>
        <v>3.3043764642401899E-2</v>
      </c>
      <c r="Q29" s="64">
        <f>Calculations!S4</f>
        <v>3.8810198578040196</v>
      </c>
      <c r="R29" s="64">
        <f>Calculations!N4</f>
        <v>3.17041298637692E-2</v>
      </c>
      <c r="S29" s="64">
        <f>Calculations!R4</f>
        <v>3.723678548956697</v>
      </c>
      <c r="T29" s="64">
        <f>Calculations!M4</f>
        <v>6.2614579266547093E-2</v>
      </c>
      <c r="U29" s="64">
        <f>Calculations!Q4</f>
        <v>7.3541386143903136</v>
      </c>
      <c r="V29" s="65">
        <f>Calculations!AA4</f>
        <v>0</v>
      </c>
      <c r="W29" s="65">
        <f>Calculations!AB4</f>
        <v>0</v>
      </c>
      <c r="X29" s="65">
        <f>Calculations!AC4</f>
        <v>0</v>
      </c>
      <c r="Y29" s="65">
        <f>Calculations!AD4</f>
        <v>0</v>
      </c>
      <c r="Z29" s="65">
        <f>Calculations!Y4</f>
        <v>0</v>
      </c>
      <c r="AA29" s="65">
        <f>Calculations!Z4</f>
        <v>0</v>
      </c>
      <c r="AB29" s="65">
        <f t="shared" si="1"/>
        <v>3.3043764642401899E-2</v>
      </c>
      <c r="AC29" s="65">
        <f t="shared" si="2"/>
        <v>3.8810198578040196</v>
      </c>
      <c r="AD29" s="65">
        <f>Calculations!AF4</f>
        <v>0</v>
      </c>
      <c r="AE29" s="65">
        <f>Calculations!AG4</f>
        <v>0</v>
      </c>
      <c r="AF29" s="65" t="s">
        <v>587</v>
      </c>
      <c r="AG29" s="65" t="s">
        <v>587</v>
      </c>
      <c r="AH29" s="66" t="s">
        <v>295</v>
      </c>
      <c r="AI29" s="67" t="s">
        <v>293</v>
      </c>
      <c r="AJ29" s="62" t="s">
        <v>591</v>
      </c>
      <c r="AK29" s="68" t="s">
        <v>594</v>
      </c>
      <c r="AL29" s="68" t="s">
        <v>629</v>
      </c>
      <c r="AM29" s="68"/>
      <c r="AN29" s="68" t="s">
        <v>631</v>
      </c>
      <c r="AO29" s="62"/>
    </row>
    <row r="30" spans="2:42" ht="39.6" x14ac:dyDescent="0.3">
      <c r="B30" s="61">
        <f>Calculations!A5</f>
        <v>4</v>
      </c>
      <c r="C30" s="62" t="str">
        <f>Calculations!B5</f>
        <v>Hall Lane #1</v>
      </c>
      <c r="D30" s="63" t="str">
        <f>Calculations!C5</f>
        <v>Housing</v>
      </c>
      <c r="E30" s="64">
        <f>Calculations!D5</f>
        <v>0.67443249007083905</v>
      </c>
      <c r="F30" s="64">
        <f>Calculations!H5</f>
        <v>0.67443249007083905</v>
      </c>
      <c r="G30" s="64">
        <f>Calculations!L5</f>
        <v>100</v>
      </c>
      <c r="H30" s="64">
        <f>Calculations!G5</f>
        <v>0</v>
      </c>
      <c r="I30" s="64">
        <f>Calculations!K5</f>
        <v>0</v>
      </c>
      <c r="J30" s="64">
        <f>Calculations!F5</f>
        <v>0</v>
      </c>
      <c r="K30" s="64">
        <f>Calculations!J5</f>
        <v>0</v>
      </c>
      <c r="L30" s="64">
        <f>Calculations!E5</f>
        <v>0</v>
      </c>
      <c r="M30" s="64">
        <f>Calculations!I5</f>
        <v>0</v>
      </c>
      <c r="N30" s="64">
        <f>Calculations!P5</f>
        <v>0.46962323807254958</v>
      </c>
      <c r="O30" s="64">
        <f>Calculations!T5</f>
        <v>69.632356831329801</v>
      </c>
      <c r="P30" s="64">
        <f>Calculations!O5</f>
        <v>7.7509891768092698E-2</v>
      </c>
      <c r="Q30" s="64">
        <f>Calculations!S5</f>
        <v>11.492609402603282</v>
      </c>
      <c r="R30" s="64">
        <f>Calculations!N5</f>
        <v>4.7236870086326897E-2</v>
      </c>
      <c r="S30" s="64">
        <f>Calculations!R5</f>
        <v>7.0039434312195379</v>
      </c>
      <c r="T30" s="64">
        <f>Calculations!M5</f>
        <v>8.0062490143869902E-2</v>
      </c>
      <c r="U30" s="64">
        <f>Calculations!Q5</f>
        <v>11.871090334847381</v>
      </c>
      <c r="V30" s="65">
        <f>Calculations!AA5</f>
        <v>0</v>
      </c>
      <c r="W30" s="65">
        <f>Calculations!AB5</f>
        <v>0</v>
      </c>
      <c r="X30" s="65">
        <f>Calculations!AC5</f>
        <v>0</v>
      </c>
      <c r="Y30" s="65">
        <f>Calculations!AD5</f>
        <v>0</v>
      </c>
      <c r="Z30" s="65">
        <f>Calculations!Y5</f>
        <v>0</v>
      </c>
      <c r="AA30" s="65">
        <f>Calculations!Z5</f>
        <v>0</v>
      </c>
      <c r="AB30" s="65">
        <f t="shared" si="1"/>
        <v>7.7509891768092698E-2</v>
      </c>
      <c r="AC30" s="65">
        <f t="shared" si="2"/>
        <v>11.492609402603282</v>
      </c>
      <c r="AD30" s="65">
        <f>Calculations!AF5</f>
        <v>0</v>
      </c>
      <c r="AE30" s="65">
        <f>Calculations!AG5</f>
        <v>0</v>
      </c>
      <c r="AF30" s="65" t="s">
        <v>587</v>
      </c>
      <c r="AG30" s="65" t="s">
        <v>587</v>
      </c>
      <c r="AH30" s="66" t="s">
        <v>586</v>
      </c>
      <c r="AI30" s="67" t="s">
        <v>293</v>
      </c>
      <c r="AJ30" s="62" t="s">
        <v>591</v>
      </c>
      <c r="AK30" s="68" t="s">
        <v>594</v>
      </c>
      <c r="AL30" s="68" t="s">
        <v>629</v>
      </c>
      <c r="AM30" s="68"/>
      <c r="AN30" s="68" t="s">
        <v>631</v>
      </c>
      <c r="AO30" s="62"/>
    </row>
    <row r="31" spans="2:42" ht="39.6" x14ac:dyDescent="0.3">
      <c r="B31" s="61">
        <f>Calculations!A6</f>
        <v>5</v>
      </c>
      <c r="C31" s="62" t="str">
        <f>Calculations!B6</f>
        <v>86 Chapeltown Road</v>
      </c>
      <c r="D31" s="63" t="str">
        <f>Calculations!C6</f>
        <v>Housing</v>
      </c>
      <c r="E31" s="64">
        <f>Calculations!D6</f>
        <v>0.64465527566581105</v>
      </c>
      <c r="F31" s="64">
        <f>Calculations!H6</f>
        <v>0.64465527566581105</v>
      </c>
      <c r="G31" s="64">
        <f>Calculations!L6</f>
        <v>100</v>
      </c>
      <c r="H31" s="64">
        <f>Calculations!G6</f>
        <v>0</v>
      </c>
      <c r="I31" s="64">
        <f>Calculations!K6</f>
        <v>0</v>
      </c>
      <c r="J31" s="64">
        <f>Calculations!F6</f>
        <v>0</v>
      </c>
      <c r="K31" s="64">
        <f>Calculations!J6</f>
        <v>0</v>
      </c>
      <c r="L31" s="64">
        <f>Calculations!E6</f>
        <v>0</v>
      </c>
      <c r="M31" s="64">
        <f>Calculations!I6</f>
        <v>0</v>
      </c>
      <c r="N31" s="64">
        <f>Calculations!P6</f>
        <v>0.63344654025116431</v>
      </c>
      <c r="O31" s="64">
        <f>Calculations!T6</f>
        <v>98.261282294933494</v>
      </c>
      <c r="P31" s="64">
        <f>Calculations!O6</f>
        <v>1.12087354146467E-2</v>
      </c>
      <c r="Q31" s="64">
        <f>Calculations!S6</f>
        <v>1.7387177050664986</v>
      </c>
      <c r="R31" s="64">
        <f>Calculations!N6</f>
        <v>0</v>
      </c>
      <c r="S31" s="64">
        <f>Calculations!R6</f>
        <v>0</v>
      </c>
      <c r="T31" s="64">
        <f>Calculations!M6</f>
        <v>0</v>
      </c>
      <c r="U31" s="64">
        <f>Calculations!Q6</f>
        <v>0</v>
      </c>
      <c r="V31" s="65">
        <f>Calculations!AA6</f>
        <v>0</v>
      </c>
      <c r="W31" s="65">
        <f>Calculations!AB6</f>
        <v>0</v>
      </c>
      <c r="X31" s="65">
        <f>Calculations!AC6</f>
        <v>0</v>
      </c>
      <c r="Y31" s="65">
        <f>Calculations!AD6</f>
        <v>0</v>
      </c>
      <c r="Z31" s="65">
        <f>Calculations!Y6</f>
        <v>0</v>
      </c>
      <c r="AA31" s="65">
        <f>Calculations!Z6</f>
        <v>0</v>
      </c>
      <c r="AB31" s="65">
        <f t="shared" si="1"/>
        <v>1.12087354146467E-2</v>
      </c>
      <c r="AC31" s="65">
        <f t="shared" si="2"/>
        <v>1.7387177050664986</v>
      </c>
      <c r="AD31" s="65">
        <f>Calculations!AF6</f>
        <v>0</v>
      </c>
      <c r="AE31" s="65">
        <f>Calculations!AG6</f>
        <v>0</v>
      </c>
      <c r="AF31" s="65" t="s">
        <v>587</v>
      </c>
      <c r="AG31" s="65" t="s">
        <v>587</v>
      </c>
      <c r="AH31" s="66" t="s">
        <v>295</v>
      </c>
      <c r="AI31" s="67" t="s">
        <v>293</v>
      </c>
      <c r="AJ31" s="62" t="s">
        <v>591</v>
      </c>
      <c r="AK31" s="68" t="s">
        <v>595</v>
      </c>
      <c r="AL31" s="68" t="s">
        <v>629</v>
      </c>
      <c r="AM31" s="68"/>
      <c r="AN31" s="68" t="s">
        <v>631</v>
      </c>
      <c r="AO31" s="62"/>
      <c r="AP31" s="17"/>
    </row>
    <row r="32" spans="2:42" ht="39.6" x14ac:dyDescent="0.3">
      <c r="B32" s="61">
        <f>Calculations!A7</f>
        <v>6</v>
      </c>
      <c r="C32" s="62" t="str">
        <f>Calculations!B7</f>
        <v>The Hollins, East of Harry Fold Farm</v>
      </c>
      <c r="D32" s="63" t="str">
        <f>Calculations!C7</f>
        <v>Housing</v>
      </c>
      <c r="E32" s="64">
        <f>Calculations!D7</f>
        <v>3.4831390977580998</v>
      </c>
      <c r="F32" s="64">
        <f>Calculations!H7</f>
        <v>3.4831390977580998</v>
      </c>
      <c r="G32" s="64">
        <f>Calculations!L7</f>
        <v>100</v>
      </c>
      <c r="H32" s="64">
        <f>Calculations!G7</f>
        <v>0</v>
      </c>
      <c r="I32" s="64">
        <f>Calculations!K7</f>
        <v>0</v>
      </c>
      <c r="J32" s="64">
        <f>Calculations!F7</f>
        <v>0</v>
      </c>
      <c r="K32" s="64">
        <f>Calculations!J7</f>
        <v>0</v>
      </c>
      <c r="L32" s="64">
        <f>Calculations!E7</f>
        <v>0</v>
      </c>
      <c r="M32" s="64">
        <f>Calculations!I7</f>
        <v>0</v>
      </c>
      <c r="N32" s="64">
        <f>Calculations!P7</f>
        <v>3.3976064770333858</v>
      </c>
      <c r="O32" s="64">
        <f>Calculations!T7</f>
        <v>97.544381136551038</v>
      </c>
      <c r="P32" s="64">
        <f>Calculations!O7</f>
        <v>2.1727637921624E-2</v>
      </c>
      <c r="Q32" s="64">
        <f>Calculations!S7</f>
        <v>0.62379472400653924</v>
      </c>
      <c r="R32" s="64">
        <f>Calculations!N7</f>
        <v>7.7611785756953296E-3</v>
      </c>
      <c r="S32" s="64">
        <f>Calculations!R7</f>
        <v>0.2228213791602742</v>
      </c>
      <c r="T32" s="64">
        <f>Calculations!M7</f>
        <v>5.60438042273948E-2</v>
      </c>
      <c r="U32" s="64">
        <f>Calculations!Q7</f>
        <v>1.6090027602821557</v>
      </c>
      <c r="V32" s="65">
        <f>Calculations!AA7</f>
        <v>0</v>
      </c>
      <c r="W32" s="65">
        <f>Calculations!AB7</f>
        <v>0</v>
      </c>
      <c r="X32" s="65">
        <f>Calculations!AC7</f>
        <v>0</v>
      </c>
      <c r="Y32" s="65">
        <f>Calculations!AD7</f>
        <v>0</v>
      </c>
      <c r="Z32" s="65">
        <f>Calculations!Y7</f>
        <v>0</v>
      </c>
      <c r="AA32" s="65">
        <f>Calculations!Z7</f>
        <v>0</v>
      </c>
      <c r="AB32" s="65">
        <f t="shared" si="1"/>
        <v>2.1727637921624E-2</v>
      </c>
      <c r="AC32" s="65">
        <f t="shared" si="2"/>
        <v>0.62379472400653924</v>
      </c>
      <c r="AD32" s="65">
        <f>Calculations!AF7</f>
        <v>0</v>
      </c>
      <c r="AE32" s="65">
        <f>Calculations!AG7</f>
        <v>0</v>
      </c>
      <c r="AF32" s="65" t="s">
        <v>588</v>
      </c>
      <c r="AG32" s="65" t="s">
        <v>587</v>
      </c>
      <c r="AH32" s="66" t="s">
        <v>585</v>
      </c>
      <c r="AI32" s="67" t="s">
        <v>293</v>
      </c>
      <c r="AJ32" s="62" t="s">
        <v>591</v>
      </c>
      <c r="AK32" s="68" t="s">
        <v>594</v>
      </c>
      <c r="AL32" s="68" t="s">
        <v>629</v>
      </c>
      <c r="AM32" s="68"/>
      <c r="AN32" s="68" t="s">
        <v>631</v>
      </c>
      <c r="AO32" s="62"/>
    </row>
    <row r="33" spans="2:42" x14ac:dyDescent="0.3">
      <c r="B33" s="61">
        <f>Calculations!A8</f>
        <v>7</v>
      </c>
      <c r="C33" s="62" t="str">
        <f>Calculations!B8</f>
        <v>99 Chapeltown Road</v>
      </c>
      <c r="D33" s="63" t="str">
        <f>Calculations!C8</f>
        <v>Housing</v>
      </c>
      <c r="E33" s="64">
        <f>Calculations!D8</f>
        <v>0.352885063346562</v>
      </c>
      <c r="F33" s="64">
        <f>Calculations!H8</f>
        <v>0.352885063346562</v>
      </c>
      <c r="G33" s="64">
        <f>Calculations!L8</f>
        <v>100</v>
      </c>
      <c r="H33" s="64">
        <f>Calculations!G8</f>
        <v>0</v>
      </c>
      <c r="I33" s="64">
        <f>Calculations!K8</f>
        <v>0</v>
      </c>
      <c r="J33" s="64">
        <f>Calculations!F8</f>
        <v>0</v>
      </c>
      <c r="K33" s="64">
        <f>Calculations!J8</f>
        <v>0</v>
      </c>
      <c r="L33" s="64">
        <f>Calculations!E8</f>
        <v>0</v>
      </c>
      <c r="M33" s="64">
        <f>Calculations!I8</f>
        <v>0</v>
      </c>
      <c r="N33" s="64">
        <f>Calculations!P8</f>
        <v>0.352885063346562</v>
      </c>
      <c r="O33" s="64">
        <f>Calculations!T8</f>
        <v>100</v>
      </c>
      <c r="P33" s="64">
        <f>Calculations!O8</f>
        <v>0</v>
      </c>
      <c r="Q33" s="64">
        <f>Calculations!S8</f>
        <v>0</v>
      </c>
      <c r="R33" s="64">
        <f>Calculations!N8</f>
        <v>0</v>
      </c>
      <c r="S33" s="64">
        <f>Calculations!R8</f>
        <v>0</v>
      </c>
      <c r="T33" s="64">
        <f>Calculations!M8</f>
        <v>0</v>
      </c>
      <c r="U33" s="64">
        <f>Calculations!Q8</f>
        <v>0</v>
      </c>
      <c r="V33" s="65">
        <f>Calculations!AA8</f>
        <v>0</v>
      </c>
      <c r="W33" s="65">
        <f>Calculations!AB8</f>
        <v>0</v>
      </c>
      <c r="X33" s="65">
        <f>Calculations!AC8</f>
        <v>0</v>
      </c>
      <c r="Y33" s="65">
        <f>Calculations!AD8</f>
        <v>0</v>
      </c>
      <c r="Z33" s="65">
        <f>Calculations!Y8</f>
        <v>0</v>
      </c>
      <c r="AA33" s="65">
        <f>Calculations!Z8</f>
        <v>0</v>
      </c>
      <c r="AB33" s="65">
        <f t="shared" si="1"/>
        <v>0</v>
      </c>
      <c r="AC33" s="65">
        <f t="shared" si="2"/>
        <v>0</v>
      </c>
      <c r="AD33" s="65">
        <f>Calculations!AF8</f>
        <v>0</v>
      </c>
      <c r="AE33" s="65">
        <f>Calculations!AG8</f>
        <v>0</v>
      </c>
      <c r="AF33" s="65" t="s">
        <v>587</v>
      </c>
      <c r="AG33" s="65" t="s">
        <v>587</v>
      </c>
      <c r="AH33" s="66" t="s">
        <v>295</v>
      </c>
      <c r="AI33" s="67" t="s">
        <v>293</v>
      </c>
      <c r="AJ33" s="62" t="s">
        <v>600</v>
      </c>
      <c r="AK33" s="68" t="s">
        <v>601</v>
      </c>
      <c r="AL33" s="68" t="s">
        <v>602</v>
      </c>
      <c r="AM33" s="68"/>
      <c r="AN33" s="68" t="s">
        <v>631</v>
      </c>
      <c r="AO33" s="62"/>
    </row>
    <row r="34" spans="2:42" ht="39.6" x14ac:dyDescent="0.3">
      <c r="B34" s="61">
        <f>Calculations!A9</f>
        <v>8</v>
      </c>
      <c r="C34" s="62" t="str">
        <f>Calculations!B9</f>
        <v>Brownlow Folds Mill</v>
      </c>
      <c r="D34" s="63" t="str">
        <f>Calculations!C9</f>
        <v>Housing</v>
      </c>
      <c r="E34" s="64">
        <f>Calculations!D9</f>
        <v>1.0430671519361401</v>
      </c>
      <c r="F34" s="64">
        <f>Calculations!H9</f>
        <v>1.0430671519361401</v>
      </c>
      <c r="G34" s="64">
        <f>Calculations!L9</f>
        <v>100</v>
      </c>
      <c r="H34" s="64">
        <f>Calculations!G9</f>
        <v>0</v>
      </c>
      <c r="I34" s="64">
        <f>Calculations!K9</f>
        <v>0</v>
      </c>
      <c r="J34" s="64">
        <f>Calculations!F9</f>
        <v>0</v>
      </c>
      <c r="K34" s="64">
        <f>Calculations!J9</f>
        <v>0</v>
      </c>
      <c r="L34" s="64">
        <f>Calculations!E9</f>
        <v>0</v>
      </c>
      <c r="M34" s="64">
        <f>Calculations!I9</f>
        <v>0</v>
      </c>
      <c r="N34" s="64">
        <f>Calculations!P9</f>
        <v>0.98604039375728114</v>
      </c>
      <c r="O34" s="64">
        <f>Calculations!T9</f>
        <v>94.532781703171651</v>
      </c>
      <c r="P34" s="64">
        <f>Calculations!O9</f>
        <v>2.1360722875145399E-2</v>
      </c>
      <c r="Q34" s="64">
        <f>Calculations!S9</f>
        <v>2.0478760965193512</v>
      </c>
      <c r="R34" s="64">
        <f>Calculations!N9</f>
        <v>8.4508951475639991E-3</v>
      </c>
      <c r="S34" s="64">
        <f>Calculations!R9</f>
        <v>0.81019665242812577</v>
      </c>
      <c r="T34" s="64">
        <f>Calculations!M9</f>
        <v>2.7215140156149498E-2</v>
      </c>
      <c r="U34" s="64">
        <f>Calculations!Q9</f>
        <v>2.6091455478808614</v>
      </c>
      <c r="V34" s="65">
        <f>Calculations!AA9</f>
        <v>0</v>
      </c>
      <c r="W34" s="65">
        <f>Calculations!AB9</f>
        <v>0</v>
      </c>
      <c r="X34" s="65">
        <f>Calculations!AC9</f>
        <v>0</v>
      </c>
      <c r="Y34" s="65">
        <f>Calculations!AD9</f>
        <v>0</v>
      </c>
      <c r="Z34" s="65">
        <f>Calculations!Y9</f>
        <v>0</v>
      </c>
      <c r="AA34" s="65">
        <f>Calculations!Z9</f>
        <v>0</v>
      </c>
      <c r="AB34" s="65">
        <f t="shared" si="1"/>
        <v>2.1360722875145399E-2</v>
      </c>
      <c r="AC34" s="65">
        <f t="shared" si="2"/>
        <v>2.0478760965193512</v>
      </c>
      <c r="AD34" s="65">
        <f>Calculations!AF9</f>
        <v>0</v>
      </c>
      <c r="AE34" s="65">
        <f>Calculations!AG9</f>
        <v>0</v>
      </c>
      <c r="AF34" s="65" t="s">
        <v>587</v>
      </c>
      <c r="AG34" s="65" t="s">
        <v>587</v>
      </c>
      <c r="AH34" s="66" t="s">
        <v>295</v>
      </c>
      <c r="AI34" s="67" t="s">
        <v>293</v>
      </c>
      <c r="AJ34" s="62" t="s">
        <v>591</v>
      </c>
      <c r="AK34" s="68" t="s">
        <v>594</v>
      </c>
      <c r="AL34" s="68" t="s">
        <v>629</v>
      </c>
      <c r="AM34" s="68"/>
      <c r="AN34" s="68" t="s">
        <v>631</v>
      </c>
      <c r="AO34" s="62"/>
    </row>
    <row r="35" spans="2:42" ht="52.8" x14ac:dyDescent="0.3">
      <c r="B35" s="61">
        <f>Calculations!A10</f>
        <v>9</v>
      </c>
      <c r="C35" s="62" t="str">
        <f>Calculations!B10</f>
        <v>Tennyson Mill</v>
      </c>
      <c r="D35" s="63" t="str">
        <f>Calculations!C10</f>
        <v>Housing</v>
      </c>
      <c r="E35" s="64">
        <f>Calculations!D10</f>
        <v>0.90310481544669596</v>
      </c>
      <c r="F35" s="64">
        <f>Calculations!H10</f>
        <v>0.90310481544669596</v>
      </c>
      <c r="G35" s="64">
        <f>Calculations!L10</f>
        <v>100</v>
      </c>
      <c r="H35" s="64">
        <f>Calculations!G10</f>
        <v>0</v>
      </c>
      <c r="I35" s="64">
        <f>Calculations!K10</f>
        <v>0</v>
      </c>
      <c r="J35" s="64">
        <f>Calculations!F10</f>
        <v>0</v>
      </c>
      <c r="K35" s="64">
        <f>Calculations!J10</f>
        <v>0</v>
      </c>
      <c r="L35" s="64">
        <f>Calculations!E10</f>
        <v>0</v>
      </c>
      <c r="M35" s="64">
        <f>Calculations!I10</f>
        <v>0</v>
      </c>
      <c r="N35" s="64">
        <f>Calculations!P10</f>
        <v>0.90310481544669596</v>
      </c>
      <c r="O35" s="64">
        <f>Calculations!T10</f>
        <v>100</v>
      </c>
      <c r="P35" s="64">
        <f>Calculations!O10</f>
        <v>0</v>
      </c>
      <c r="Q35" s="64">
        <f>Calculations!S10</f>
        <v>0</v>
      </c>
      <c r="R35" s="64">
        <f>Calculations!N10</f>
        <v>0</v>
      </c>
      <c r="S35" s="64">
        <f>Calculations!R10</f>
        <v>0</v>
      </c>
      <c r="T35" s="64">
        <f>Calculations!M10</f>
        <v>0</v>
      </c>
      <c r="U35" s="64">
        <f>Calculations!Q10</f>
        <v>0</v>
      </c>
      <c r="V35" s="65">
        <f>Calculations!AA10</f>
        <v>0</v>
      </c>
      <c r="W35" s="65">
        <f>Calculations!AB10</f>
        <v>0</v>
      </c>
      <c r="X35" s="65">
        <f>Calculations!AC10</f>
        <v>0</v>
      </c>
      <c r="Y35" s="65">
        <f>Calculations!AD10</f>
        <v>0</v>
      </c>
      <c r="Z35" s="65">
        <f>Calculations!Y10</f>
        <v>0</v>
      </c>
      <c r="AA35" s="65">
        <f>Calculations!Z10</f>
        <v>0</v>
      </c>
      <c r="AB35" s="65">
        <f t="shared" si="1"/>
        <v>0</v>
      </c>
      <c r="AC35" s="65">
        <f t="shared" si="2"/>
        <v>0</v>
      </c>
      <c r="AD35" s="65">
        <f>Calculations!AF10</f>
        <v>0</v>
      </c>
      <c r="AE35" s="65">
        <f>Calculations!AG10</f>
        <v>0</v>
      </c>
      <c r="AF35" s="65" t="s">
        <v>587</v>
      </c>
      <c r="AG35" s="65" t="s">
        <v>587</v>
      </c>
      <c r="AH35" s="66" t="s">
        <v>604</v>
      </c>
      <c r="AI35" s="67" t="s">
        <v>293</v>
      </c>
      <c r="AJ35" s="62" t="s">
        <v>597</v>
      </c>
      <c r="AK35" s="68" t="s">
        <v>619</v>
      </c>
      <c r="AL35" s="68" t="s">
        <v>599</v>
      </c>
      <c r="AM35" s="68"/>
      <c r="AN35" s="68" t="s">
        <v>631</v>
      </c>
      <c r="AO35" s="62"/>
    </row>
    <row r="36" spans="2:42" ht="66" x14ac:dyDescent="0.3">
      <c r="B36" s="61">
        <f>Calculations!A11</f>
        <v>10</v>
      </c>
      <c r="C36" s="62" t="str">
        <f>Calculations!B11</f>
        <v>Gilnow Mill</v>
      </c>
      <c r="D36" s="63" t="str">
        <f>Calculations!C11</f>
        <v>Housing</v>
      </c>
      <c r="E36" s="64">
        <f>Calculations!D11</f>
        <v>1.64863302481237</v>
      </c>
      <c r="F36" s="64">
        <f>Calculations!H11</f>
        <v>1.2085519983280613E-6</v>
      </c>
      <c r="G36" s="64">
        <f>Calculations!L11</f>
        <v>7.3306307719124208E-5</v>
      </c>
      <c r="H36" s="64">
        <f>Calculations!G11</f>
        <v>2.2015820537990598E-2</v>
      </c>
      <c r="I36" s="64">
        <f>Calculations!K11</f>
        <v>1.3353984911527661</v>
      </c>
      <c r="J36" s="64">
        <f>Calculations!F11</f>
        <v>0.70215449911591499</v>
      </c>
      <c r="K36" s="64">
        <f>Calculations!J11</f>
        <v>42.59010274259348</v>
      </c>
      <c r="L36" s="64">
        <f>Calculations!E11</f>
        <v>0.92446149660646604</v>
      </c>
      <c r="M36" s="64">
        <f>Calculations!I11</f>
        <v>56.074425459946028</v>
      </c>
      <c r="N36" s="64">
        <f>Calculations!P11</f>
        <v>0.18993062145879902</v>
      </c>
      <c r="O36" s="64">
        <f>Calculations!T11</f>
        <v>11.520491134187665</v>
      </c>
      <c r="P36" s="64">
        <f>Calculations!O11</f>
        <v>0.17579479811785001</v>
      </c>
      <c r="Q36" s="64">
        <f>Calculations!S11</f>
        <v>10.663064215752751</v>
      </c>
      <c r="R36" s="64">
        <f>Calculations!N11</f>
        <v>0.88195163904636198</v>
      </c>
      <c r="S36" s="64">
        <f>Calculations!R11</f>
        <v>53.495934254182274</v>
      </c>
      <c r="T36" s="64">
        <f>Calculations!M11</f>
        <v>0.40095596618935903</v>
      </c>
      <c r="U36" s="64">
        <f>Calculations!Q11</f>
        <v>24.320510395877314</v>
      </c>
      <c r="V36" s="65">
        <f>Calculations!AA11</f>
        <v>2.1049182304579899E-7</v>
      </c>
      <c r="W36" s="65">
        <f>Calculations!AB11</f>
        <v>1.2767657803637346E-5</v>
      </c>
      <c r="X36" s="65">
        <f>Calculations!AC11</f>
        <v>6.0303381686455798E-4</v>
      </c>
      <c r="Y36" s="65">
        <f>Calculations!AD11</f>
        <v>3.6577807661786282E-2</v>
      </c>
      <c r="Z36" s="65">
        <f>Calculations!Y11</f>
        <v>0.70295506527356399</v>
      </c>
      <c r="AA36" s="65">
        <f>Calculations!Z11</f>
        <v>42.63866213365263</v>
      </c>
      <c r="AB36" s="65">
        <f t="shared" si="1"/>
        <v>0.17579479811785001</v>
      </c>
      <c r="AC36" s="65">
        <f t="shared" si="2"/>
        <v>10.663064215752751</v>
      </c>
      <c r="AD36" s="65">
        <f>Calculations!AF11</f>
        <v>1.21225022880678</v>
      </c>
      <c r="AE36" s="65">
        <f>Calculations!AG11</f>
        <v>73.530628742848663</v>
      </c>
      <c r="AF36" s="65" t="s">
        <v>589</v>
      </c>
      <c r="AG36" s="65" t="s">
        <v>587</v>
      </c>
      <c r="AH36" s="66" t="s">
        <v>295</v>
      </c>
      <c r="AI36" s="67" t="s">
        <v>293</v>
      </c>
      <c r="AJ36" s="62" t="s">
        <v>590</v>
      </c>
      <c r="AK36" s="68" t="s">
        <v>611</v>
      </c>
      <c r="AL36" s="68" t="s">
        <v>592</v>
      </c>
      <c r="AM36" s="68"/>
      <c r="AN36" s="68" t="s">
        <v>631</v>
      </c>
      <c r="AO36" s="62"/>
    </row>
    <row r="37" spans="2:42" ht="52.8" x14ac:dyDescent="0.3">
      <c r="B37" s="61">
        <f>Calculations!A12</f>
        <v>11</v>
      </c>
      <c r="C37" s="62" t="str">
        <f>Calculations!B12</f>
        <v>Dinsdale Drive</v>
      </c>
      <c r="D37" s="63" t="str">
        <f>Calculations!C12</f>
        <v>Housing</v>
      </c>
      <c r="E37" s="64">
        <f>Calculations!D12</f>
        <v>0.72507361550361504</v>
      </c>
      <c r="F37" s="64">
        <f>Calculations!H12</f>
        <v>0.72507361550361504</v>
      </c>
      <c r="G37" s="64">
        <f>Calculations!L12</f>
        <v>100</v>
      </c>
      <c r="H37" s="64">
        <f>Calculations!G12</f>
        <v>0</v>
      </c>
      <c r="I37" s="64">
        <f>Calculations!K12</f>
        <v>0</v>
      </c>
      <c r="J37" s="64">
        <f>Calculations!F12</f>
        <v>0</v>
      </c>
      <c r="K37" s="64">
        <f>Calculations!J12</f>
        <v>0</v>
      </c>
      <c r="L37" s="64">
        <f>Calculations!E12</f>
        <v>0</v>
      </c>
      <c r="M37" s="64">
        <f>Calculations!I12</f>
        <v>0</v>
      </c>
      <c r="N37" s="64">
        <f>Calculations!P12</f>
        <v>0.6651555308097411</v>
      </c>
      <c r="O37" s="64">
        <f>Calculations!T12</f>
        <v>91.736275681158716</v>
      </c>
      <c r="P37" s="64">
        <f>Calculations!O12</f>
        <v>3.8856534510070199E-2</v>
      </c>
      <c r="Q37" s="64">
        <f>Calculations!S12</f>
        <v>5.35897785814225</v>
      </c>
      <c r="R37" s="64">
        <f>Calculations!N12</f>
        <v>2.0760911215411001E-2</v>
      </c>
      <c r="S37" s="64">
        <f>Calculations!R12</f>
        <v>2.8632832269025648</v>
      </c>
      <c r="T37" s="64">
        <f>Calculations!M12</f>
        <v>3.0063896839274001E-4</v>
      </c>
      <c r="U37" s="64">
        <f>Calculations!Q12</f>
        <v>4.146323379646423E-2</v>
      </c>
      <c r="V37" s="65">
        <f>Calculations!AA12</f>
        <v>0</v>
      </c>
      <c r="W37" s="65">
        <f>Calculations!AB12</f>
        <v>0</v>
      </c>
      <c r="X37" s="65">
        <f>Calculations!AC12</f>
        <v>0</v>
      </c>
      <c r="Y37" s="65">
        <f>Calculations!AD12</f>
        <v>0</v>
      </c>
      <c r="Z37" s="65">
        <f>Calculations!Y12</f>
        <v>0</v>
      </c>
      <c r="AA37" s="65">
        <f>Calculations!Z12</f>
        <v>0</v>
      </c>
      <c r="AB37" s="65">
        <f t="shared" si="1"/>
        <v>3.8856534510070199E-2</v>
      </c>
      <c r="AC37" s="65">
        <f t="shared" si="2"/>
        <v>5.35897785814225</v>
      </c>
      <c r="AD37" s="65">
        <f>Calculations!AF12</f>
        <v>0</v>
      </c>
      <c r="AE37" s="65">
        <f>Calculations!AG12</f>
        <v>0</v>
      </c>
      <c r="AF37" s="65" t="s">
        <v>587</v>
      </c>
      <c r="AG37" s="65" t="s">
        <v>587</v>
      </c>
      <c r="AH37" s="66" t="s">
        <v>604</v>
      </c>
      <c r="AI37" s="67" t="s">
        <v>293</v>
      </c>
      <c r="AJ37" s="62" t="s">
        <v>591</v>
      </c>
      <c r="AK37" s="68" t="s">
        <v>620</v>
      </c>
      <c r="AL37" s="68" t="s">
        <v>629</v>
      </c>
      <c r="AM37" s="68"/>
      <c r="AN37" s="68" t="s">
        <v>631</v>
      </c>
      <c r="AO37" s="62"/>
    </row>
    <row r="38" spans="2:42" ht="52.8" x14ac:dyDescent="0.3">
      <c r="B38" s="61">
        <f>Calculations!A13</f>
        <v>12</v>
      </c>
      <c r="C38" s="62" t="str">
        <f>Calculations!B13</f>
        <v>Garnet Fold Farm</v>
      </c>
      <c r="D38" s="63" t="str">
        <f>Calculations!C13</f>
        <v>Housing</v>
      </c>
      <c r="E38" s="64">
        <f>Calculations!D13</f>
        <v>4.0559892199891001</v>
      </c>
      <c r="F38" s="64">
        <f>Calculations!H13</f>
        <v>4.0559892199891001</v>
      </c>
      <c r="G38" s="64">
        <f>Calculations!L13</f>
        <v>100</v>
      </c>
      <c r="H38" s="64">
        <f>Calculations!G13</f>
        <v>0</v>
      </c>
      <c r="I38" s="64">
        <f>Calculations!K13</f>
        <v>0</v>
      </c>
      <c r="J38" s="64">
        <f>Calculations!F13</f>
        <v>0</v>
      </c>
      <c r="K38" s="64">
        <f>Calculations!J13</f>
        <v>0</v>
      </c>
      <c r="L38" s="64">
        <f>Calculations!E13</f>
        <v>0</v>
      </c>
      <c r="M38" s="64">
        <f>Calculations!I13</f>
        <v>0</v>
      </c>
      <c r="N38" s="64">
        <f>Calculations!P13</f>
        <v>3.79269045186021</v>
      </c>
      <c r="O38" s="64">
        <f>Calculations!T13</f>
        <v>93.508395761229423</v>
      </c>
      <c r="P38" s="64">
        <f>Calculations!O13</f>
        <v>0.16260382544353799</v>
      </c>
      <c r="Q38" s="64">
        <f>Calculations!S13</f>
        <v>4.0089807103573847</v>
      </c>
      <c r="R38" s="64">
        <f>Calculations!N13</f>
        <v>6.5205862058904301E-2</v>
      </c>
      <c r="S38" s="64">
        <f>Calculations!R13</f>
        <v>1.6076438698986366</v>
      </c>
      <c r="T38" s="64">
        <f>Calculations!M13</f>
        <v>3.5489080626447601E-2</v>
      </c>
      <c r="U38" s="64">
        <f>Calculations!Q13</f>
        <v>0.8749796585145504</v>
      </c>
      <c r="V38" s="65">
        <f>Calculations!AA13</f>
        <v>0</v>
      </c>
      <c r="W38" s="65">
        <f>Calculations!AB13</f>
        <v>0</v>
      </c>
      <c r="X38" s="65">
        <f>Calculations!AC13</f>
        <v>0</v>
      </c>
      <c r="Y38" s="65">
        <f>Calculations!AD13</f>
        <v>0</v>
      </c>
      <c r="Z38" s="65">
        <f>Calculations!Y13</f>
        <v>0</v>
      </c>
      <c r="AA38" s="65">
        <f>Calculations!Z13</f>
        <v>0</v>
      </c>
      <c r="AB38" s="65">
        <f t="shared" si="1"/>
        <v>0.16260382544353799</v>
      </c>
      <c r="AC38" s="65">
        <f t="shared" si="2"/>
        <v>4.0089807103573847</v>
      </c>
      <c r="AD38" s="65">
        <f>Calculations!AF13</f>
        <v>0</v>
      </c>
      <c r="AE38" s="65">
        <f>Calculations!AG13</f>
        <v>0</v>
      </c>
      <c r="AF38" s="65" t="s">
        <v>588</v>
      </c>
      <c r="AG38" s="65" t="s">
        <v>587</v>
      </c>
      <c r="AH38" s="66" t="s">
        <v>604</v>
      </c>
      <c r="AI38" s="67" t="s">
        <v>293</v>
      </c>
      <c r="AJ38" s="62" t="s">
        <v>591</v>
      </c>
      <c r="AK38" s="68" t="s">
        <v>620</v>
      </c>
      <c r="AL38" s="68" t="s">
        <v>629</v>
      </c>
      <c r="AM38" s="68"/>
      <c r="AN38" s="68" t="s">
        <v>631</v>
      </c>
      <c r="AO38" s="62"/>
    </row>
    <row r="39" spans="2:42" ht="52.8" x14ac:dyDescent="0.3">
      <c r="B39" s="61">
        <f>Calculations!A14</f>
        <v>13</v>
      </c>
      <c r="C39" s="62" t="str">
        <f>Calculations!B14</f>
        <v>South of Nixon Road</v>
      </c>
      <c r="D39" s="63" t="str">
        <f>Calculations!C14</f>
        <v>Housing</v>
      </c>
      <c r="E39" s="64">
        <f>Calculations!D14</f>
        <v>1.0073167860758301</v>
      </c>
      <c r="F39" s="64">
        <f>Calculations!H14</f>
        <v>1.0073167860758301</v>
      </c>
      <c r="G39" s="64">
        <f>Calculations!L14</f>
        <v>100</v>
      </c>
      <c r="H39" s="64">
        <f>Calculations!G14</f>
        <v>0</v>
      </c>
      <c r="I39" s="64">
        <f>Calculations!K14</f>
        <v>0</v>
      </c>
      <c r="J39" s="64">
        <f>Calculations!F14</f>
        <v>0</v>
      </c>
      <c r="K39" s="64">
        <f>Calculations!J14</f>
        <v>0</v>
      </c>
      <c r="L39" s="64">
        <f>Calculations!E14</f>
        <v>0</v>
      </c>
      <c r="M39" s="64">
        <f>Calculations!I14</f>
        <v>0</v>
      </c>
      <c r="N39" s="64">
        <f>Calculations!P14</f>
        <v>0.86647863990493768</v>
      </c>
      <c r="O39" s="64">
        <f>Calculations!T14</f>
        <v>86.018485136185333</v>
      </c>
      <c r="P39" s="64">
        <f>Calculations!O14</f>
        <v>9.3811932746328403E-2</v>
      </c>
      <c r="Q39" s="64">
        <f>Calculations!S14</f>
        <v>9.3130516678659134</v>
      </c>
      <c r="R39" s="64">
        <f>Calculations!N14</f>
        <v>4.7026213424563999E-2</v>
      </c>
      <c r="S39" s="64">
        <f>Calculations!R14</f>
        <v>4.6684631959487568</v>
      </c>
      <c r="T39" s="64">
        <f>Calculations!M14</f>
        <v>0</v>
      </c>
      <c r="U39" s="64">
        <f>Calculations!Q14</f>
        <v>0</v>
      </c>
      <c r="V39" s="65">
        <f>Calculations!AA14</f>
        <v>0</v>
      </c>
      <c r="W39" s="65">
        <f>Calculations!AB14</f>
        <v>0</v>
      </c>
      <c r="X39" s="65">
        <f>Calculations!AC14</f>
        <v>0</v>
      </c>
      <c r="Y39" s="65">
        <f>Calculations!AD14</f>
        <v>0</v>
      </c>
      <c r="Z39" s="65">
        <f>Calculations!Y14</f>
        <v>0</v>
      </c>
      <c r="AA39" s="65">
        <f>Calculations!Z14</f>
        <v>0</v>
      </c>
      <c r="AB39" s="65">
        <f t="shared" si="1"/>
        <v>9.3811932746328403E-2</v>
      </c>
      <c r="AC39" s="65">
        <f t="shared" si="2"/>
        <v>9.3130516678659134</v>
      </c>
      <c r="AD39" s="65">
        <f>Calculations!AF14</f>
        <v>0</v>
      </c>
      <c r="AE39" s="65">
        <f>Calculations!AG14</f>
        <v>0</v>
      </c>
      <c r="AF39" s="65" t="s">
        <v>587</v>
      </c>
      <c r="AG39" s="65" t="s">
        <v>587</v>
      </c>
      <c r="AH39" s="66" t="s">
        <v>604</v>
      </c>
      <c r="AI39" s="67" t="s">
        <v>293</v>
      </c>
      <c r="AJ39" s="62" t="s">
        <v>591</v>
      </c>
      <c r="AK39" s="68" t="s">
        <v>620</v>
      </c>
      <c r="AL39" s="68" t="s">
        <v>629</v>
      </c>
      <c r="AM39" s="68"/>
      <c r="AN39" s="68" t="s">
        <v>631</v>
      </c>
      <c r="AO39" s="62"/>
    </row>
    <row r="40" spans="2:42" ht="39.6" x14ac:dyDescent="0.3">
      <c r="B40" s="61">
        <f>Calculations!A15</f>
        <v>14</v>
      </c>
      <c r="C40" s="62" t="str">
        <f>Calculations!B15</f>
        <v>St Pauls Mill</v>
      </c>
      <c r="D40" s="63" t="str">
        <f>Calculations!C15</f>
        <v>Housing</v>
      </c>
      <c r="E40" s="64">
        <f>Calculations!D15</f>
        <v>0.77651105505824003</v>
      </c>
      <c r="F40" s="64">
        <f>Calculations!H15</f>
        <v>0.77651105505824003</v>
      </c>
      <c r="G40" s="64">
        <f>Calculations!L15</f>
        <v>100</v>
      </c>
      <c r="H40" s="64">
        <f>Calculations!G15</f>
        <v>0</v>
      </c>
      <c r="I40" s="64">
        <f>Calculations!K15</f>
        <v>0</v>
      </c>
      <c r="J40" s="64">
        <f>Calculations!F15</f>
        <v>0</v>
      </c>
      <c r="K40" s="64">
        <f>Calculations!J15</f>
        <v>0</v>
      </c>
      <c r="L40" s="64">
        <f>Calculations!E15</f>
        <v>0</v>
      </c>
      <c r="M40" s="64">
        <f>Calculations!I15</f>
        <v>0</v>
      </c>
      <c r="N40" s="64">
        <f>Calculations!P15</f>
        <v>0.74782502186332023</v>
      </c>
      <c r="O40" s="64">
        <f>Calculations!T15</f>
        <v>96.305779163341299</v>
      </c>
      <c r="P40" s="64">
        <f>Calculations!O15</f>
        <v>1.3474225856310199E-2</v>
      </c>
      <c r="Q40" s="64">
        <f>Calculations!S15</f>
        <v>1.7352265326473173</v>
      </c>
      <c r="R40" s="64">
        <f>Calculations!N15</f>
        <v>1.20093213739455E-3</v>
      </c>
      <c r="S40" s="64">
        <f>Calculations!R15</f>
        <v>0.1546574423598486</v>
      </c>
      <c r="T40" s="64">
        <f>Calculations!M15</f>
        <v>1.4010875201215E-2</v>
      </c>
      <c r="U40" s="64">
        <f>Calculations!Q15</f>
        <v>1.8043368616515258</v>
      </c>
      <c r="V40" s="65">
        <f>Calculations!AA15</f>
        <v>0</v>
      </c>
      <c r="W40" s="65">
        <f>Calculations!AB15</f>
        <v>0</v>
      </c>
      <c r="X40" s="65">
        <f>Calculations!AC15</f>
        <v>0</v>
      </c>
      <c r="Y40" s="65">
        <f>Calculations!AD15</f>
        <v>0</v>
      </c>
      <c r="Z40" s="65">
        <f>Calculations!Y15</f>
        <v>0</v>
      </c>
      <c r="AA40" s="65">
        <f>Calculations!Z15</f>
        <v>0</v>
      </c>
      <c r="AB40" s="65">
        <f t="shared" si="1"/>
        <v>1.3474225856310199E-2</v>
      </c>
      <c r="AC40" s="65">
        <f t="shared" si="2"/>
        <v>1.7352265326473173</v>
      </c>
      <c r="AD40" s="65">
        <f>Calculations!AF15</f>
        <v>0</v>
      </c>
      <c r="AE40" s="65">
        <f>Calculations!AG15</f>
        <v>0</v>
      </c>
      <c r="AF40" s="65" t="s">
        <v>587</v>
      </c>
      <c r="AG40" s="65" t="s">
        <v>587</v>
      </c>
      <c r="AH40" s="66" t="s">
        <v>295</v>
      </c>
      <c r="AI40" s="67" t="s">
        <v>293</v>
      </c>
      <c r="AJ40" s="62" t="s">
        <v>591</v>
      </c>
      <c r="AK40" s="68" t="s">
        <v>594</v>
      </c>
      <c r="AL40" s="68" t="s">
        <v>629</v>
      </c>
      <c r="AM40" s="68"/>
      <c r="AN40" s="68" t="s">
        <v>631</v>
      </c>
      <c r="AO40" s="62"/>
    </row>
    <row r="41" spans="2:42" ht="66" x14ac:dyDescent="0.3">
      <c r="B41" s="61">
        <f>Calculations!A16</f>
        <v>15</v>
      </c>
      <c r="C41" s="62" t="str">
        <f>Calculations!B16</f>
        <v>Back Minorca Street</v>
      </c>
      <c r="D41" s="63" t="str">
        <f>Calculations!C16</f>
        <v>Housing</v>
      </c>
      <c r="E41" s="64">
        <f>Calculations!D16</f>
        <v>0.56301565998872904</v>
      </c>
      <c r="F41" s="64">
        <f>Calculations!H16</f>
        <v>0.41699133216426704</v>
      </c>
      <c r="G41" s="64">
        <f>Calculations!L16</f>
        <v>74.063895873271932</v>
      </c>
      <c r="H41" s="64">
        <f>Calculations!G16</f>
        <v>0</v>
      </c>
      <c r="I41" s="64">
        <f>Calculations!K16</f>
        <v>0</v>
      </c>
      <c r="J41" s="64">
        <f>Calculations!F16</f>
        <v>0</v>
      </c>
      <c r="K41" s="64">
        <f>Calculations!J16</f>
        <v>0</v>
      </c>
      <c r="L41" s="64">
        <f>Calculations!E16</f>
        <v>0.14602432782446201</v>
      </c>
      <c r="M41" s="64">
        <f>Calculations!I16</f>
        <v>25.936104126728065</v>
      </c>
      <c r="N41" s="64">
        <f>Calculations!P16</f>
        <v>0.35984043055515486</v>
      </c>
      <c r="O41" s="64">
        <f>Calculations!T16</f>
        <v>63.913041168758689</v>
      </c>
      <c r="P41" s="64">
        <f>Calculations!O16</f>
        <v>5.6071915544237502E-2</v>
      </c>
      <c r="Q41" s="64">
        <f>Calculations!S16</f>
        <v>9.9592106452882678</v>
      </c>
      <c r="R41" s="64">
        <f>Calculations!N16</f>
        <v>5.2596733735077297E-2</v>
      </c>
      <c r="S41" s="64">
        <f>Calculations!R16</f>
        <v>9.3419663915085813</v>
      </c>
      <c r="T41" s="64">
        <f>Calculations!M16</f>
        <v>9.4506580154259404E-2</v>
      </c>
      <c r="U41" s="64">
        <f>Calculations!Q16</f>
        <v>16.785781794444461</v>
      </c>
      <c r="V41" s="65">
        <f>Calculations!AA16</f>
        <v>0</v>
      </c>
      <c r="W41" s="65">
        <f>Calculations!AB16</f>
        <v>0</v>
      </c>
      <c r="X41" s="65">
        <f>Calculations!AC16</f>
        <v>0</v>
      </c>
      <c r="Y41" s="65">
        <f>Calculations!AD16</f>
        <v>0</v>
      </c>
      <c r="Z41" s="65">
        <f>Calculations!Y16</f>
        <v>0</v>
      </c>
      <c r="AA41" s="65">
        <f>Calculations!Z16</f>
        <v>0</v>
      </c>
      <c r="AB41" s="65">
        <f t="shared" si="1"/>
        <v>5.6071915544237502E-2</v>
      </c>
      <c r="AC41" s="65">
        <f t="shared" si="2"/>
        <v>9.9592106452882678</v>
      </c>
      <c r="AD41" s="65">
        <f>Calculations!AF16</f>
        <v>0</v>
      </c>
      <c r="AE41" s="65">
        <f>Calculations!AG16</f>
        <v>0</v>
      </c>
      <c r="AF41" s="65" t="s">
        <v>589</v>
      </c>
      <c r="AG41" s="65" t="s">
        <v>587</v>
      </c>
      <c r="AH41" s="66" t="s">
        <v>295</v>
      </c>
      <c r="AI41" s="67" t="s">
        <v>293</v>
      </c>
      <c r="AJ41" s="62" t="s">
        <v>590</v>
      </c>
      <c r="AK41" s="68" t="s">
        <v>596</v>
      </c>
      <c r="AL41" s="68" t="s">
        <v>592</v>
      </c>
      <c r="AM41" s="68"/>
      <c r="AN41" s="68" t="s">
        <v>631</v>
      </c>
      <c r="AO41" s="62"/>
    </row>
    <row r="42" spans="2:42" ht="39.6" x14ac:dyDescent="0.3">
      <c r="B42" s="61">
        <f>Calculations!A17</f>
        <v>16</v>
      </c>
      <c r="C42" s="62" t="str">
        <f>Calculations!B17</f>
        <v>Mather Street Mill</v>
      </c>
      <c r="D42" s="63" t="str">
        <f>Calculations!C17</f>
        <v>Housing</v>
      </c>
      <c r="E42" s="64">
        <f>Calculations!D17</f>
        <v>0.557242626941995</v>
      </c>
      <c r="F42" s="64">
        <f>Calculations!H17</f>
        <v>0.557242626941995</v>
      </c>
      <c r="G42" s="64">
        <f>Calculations!L17</f>
        <v>100</v>
      </c>
      <c r="H42" s="64">
        <f>Calculations!G17</f>
        <v>0</v>
      </c>
      <c r="I42" s="64">
        <f>Calculations!K17</f>
        <v>0</v>
      </c>
      <c r="J42" s="64">
        <f>Calculations!F17</f>
        <v>0</v>
      </c>
      <c r="K42" s="64">
        <f>Calculations!J17</f>
        <v>0</v>
      </c>
      <c r="L42" s="64">
        <f>Calculations!E17</f>
        <v>0</v>
      </c>
      <c r="M42" s="64">
        <f>Calculations!I17</f>
        <v>0</v>
      </c>
      <c r="N42" s="64">
        <f>Calculations!P17</f>
        <v>0.37447133373745412</v>
      </c>
      <c r="O42" s="64">
        <f>Calculations!T17</f>
        <v>67.200769580829984</v>
      </c>
      <c r="P42" s="64">
        <f>Calculations!O17</f>
        <v>4.38117875514401E-2</v>
      </c>
      <c r="Q42" s="64">
        <f>Calculations!S17</f>
        <v>7.8622462520263365</v>
      </c>
      <c r="R42" s="64">
        <f>Calculations!N17</f>
        <v>4.3715615027555603E-2</v>
      </c>
      <c r="S42" s="64">
        <f>Calculations!R17</f>
        <v>7.8449876075446197</v>
      </c>
      <c r="T42" s="64">
        <f>Calculations!M17</f>
        <v>9.5243890625545197E-2</v>
      </c>
      <c r="U42" s="64">
        <f>Calculations!Q17</f>
        <v>17.091996559599057</v>
      </c>
      <c r="V42" s="65">
        <f>Calculations!AA17</f>
        <v>0</v>
      </c>
      <c r="W42" s="65">
        <f>Calculations!AB17</f>
        <v>0</v>
      </c>
      <c r="X42" s="65">
        <f>Calculations!AC17</f>
        <v>0</v>
      </c>
      <c r="Y42" s="65">
        <f>Calculations!AD17</f>
        <v>0</v>
      </c>
      <c r="Z42" s="65">
        <f>Calculations!Y17</f>
        <v>0</v>
      </c>
      <c r="AA42" s="65">
        <f>Calculations!Z17</f>
        <v>0</v>
      </c>
      <c r="AB42" s="65">
        <f t="shared" si="1"/>
        <v>4.38117875514401E-2</v>
      </c>
      <c r="AC42" s="65">
        <f t="shared" si="2"/>
        <v>7.8622462520263365</v>
      </c>
      <c r="AD42" s="65">
        <f>Calculations!AF17</f>
        <v>0</v>
      </c>
      <c r="AE42" s="65">
        <f>Calculations!AG17</f>
        <v>0</v>
      </c>
      <c r="AF42" s="65" t="s">
        <v>587</v>
      </c>
      <c r="AG42" s="65" t="s">
        <v>587</v>
      </c>
      <c r="AH42" s="66" t="s">
        <v>295</v>
      </c>
      <c r="AI42" s="67" t="s">
        <v>293</v>
      </c>
      <c r="AJ42" s="62" t="s">
        <v>591</v>
      </c>
      <c r="AK42" s="68" t="s">
        <v>594</v>
      </c>
      <c r="AL42" s="68" t="s">
        <v>629</v>
      </c>
      <c r="AM42" s="68"/>
      <c r="AN42" s="68" t="s">
        <v>631</v>
      </c>
      <c r="AO42" s="62"/>
    </row>
    <row r="43" spans="2:42" ht="66" x14ac:dyDescent="0.3">
      <c r="B43" s="61">
        <f>Calculations!A18</f>
        <v>17</v>
      </c>
      <c r="C43" s="62" t="str">
        <f>Calculations!B18</f>
        <v>Astley Lane</v>
      </c>
      <c r="D43" s="63" t="str">
        <f>Calculations!C18</f>
        <v>Housing</v>
      </c>
      <c r="E43" s="64">
        <f>Calculations!D18</f>
        <v>2.9087156106643599</v>
      </c>
      <c r="F43" s="64">
        <f>Calculations!H18</f>
        <v>2.6762285673162003</v>
      </c>
      <c r="G43" s="64">
        <f>Calculations!L18</f>
        <v>92.007226746548156</v>
      </c>
      <c r="H43" s="64">
        <f>Calculations!G18</f>
        <v>1.9251464785549E-2</v>
      </c>
      <c r="I43" s="64">
        <f>Calculations!K18</f>
        <v>0.6618544870789862</v>
      </c>
      <c r="J43" s="64">
        <f>Calculations!F18</f>
        <v>2.01499176372841E-2</v>
      </c>
      <c r="K43" s="64">
        <f>Calculations!J18</f>
        <v>0.69274278872116324</v>
      </c>
      <c r="L43" s="64">
        <f>Calculations!E18</f>
        <v>0.193085660925327</v>
      </c>
      <c r="M43" s="64">
        <f>Calculations!I18</f>
        <v>6.6381759776517182</v>
      </c>
      <c r="N43" s="64">
        <f>Calculations!P18</f>
        <v>2.8561756228990536</v>
      </c>
      <c r="O43" s="64">
        <f>Calculations!T18</f>
        <v>98.193704892541689</v>
      </c>
      <c r="P43" s="64">
        <f>Calculations!O18</f>
        <v>5.2489826564202598E-2</v>
      </c>
      <c r="Q43" s="64">
        <f>Calculations!S18</f>
        <v>1.8045705936928551</v>
      </c>
      <c r="R43" s="64">
        <f>Calculations!N18</f>
        <v>5.0161201103764998E-5</v>
      </c>
      <c r="S43" s="64">
        <f>Calculations!R18</f>
        <v>1.7245137654522376E-3</v>
      </c>
      <c r="T43" s="64">
        <f>Calculations!M18</f>
        <v>0</v>
      </c>
      <c r="U43" s="64">
        <f>Calculations!Q18</f>
        <v>0</v>
      </c>
      <c r="V43" s="65">
        <f>Calculations!AA18</f>
        <v>4.0050127922699102E-2</v>
      </c>
      <c r="W43" s="65">
        <f>Calculations!AB18</f>
        <v>1.3769007797070794</v>
      </c>
      <c r="X43" s="65">
        <f>Calculations!AC18</f>
        <v>0</v>
      </c>
      <c r="Y43" s="65">
        <f>Calculations!AD18</f>
        <v>0</v>
      </c>
      <c r="Z43" s="65">
        <f>Calculations!Y18</f>
        <v>2.25490798881893E-2</v>
      </c>
      <c r="AA43" s="65">
        <f>Calculations!Z18</f>
        <v>0.77522463198246516</v>
      </c>
      <c r="AB43" s="65">
        <f t="shared" si="1"/>
        <v>5.2489826564202598E-2</v>
      </c>
      <c r="AC43" s="65">
        <f t="shared" si="2"/>
        <v>1.8045705936928551</v>
      </c>
      <c r="AD43" s="65">
        <f>Calculations!AF18</f>
        <v>0</v>
      </c>
      <c r="AE43" s="65">
        <f>Calculations!AG18</f>
        <v>0</v>
      </c>
      <c r="AF43" s="65" t="s">
        <v>589</v>
      </c>
      <c r="AG43" s="65" t="s">
        <v>587</v>
      </c>
      <c r="AH43" s="66" t="s">
        <v>295</v>
      </c>
      <c r="AI43" s="67" t="s">
        <v>293</v>
      </c>
      <c r="AJ43" s="62" t="s">
        <v>590</v>
      </c>
      <c r="AK43" s="68" t="s">
        <v>596</v>
      </c>
      <c r="AL43" s="68" t="s">
        <v>592</v>
      </c>
      <c r="AM43" s="68"/>
      <c r="AN43" s="68" t="s">
        <v>631</v>
      </c>
      <c r="AO43" s="62"/>
      <c r="AP43" s="17"/>
    </row>
    <row r="44" spans="2:42" ht="52.8" x14ac:dyDescent="0.3">
      <c r="B44" s="61">
        <f>Calculations!A19</f>
        <v>18</v>
      </c>
      <c r="C44" s="62" t="str">
        <f>Calculations!B19</f>
        <v>Dealey Road</v>
      </c>
      <c r="D44" s="63" t="str">
        <f>Calculations!C19</f>
        <v>Housing</v>
      </c>
      <c r="E44" s="64">
        <f>Calculations!D19</f>
        <v>1.01008050560327</v>
      </c>
      <c r="F44" s="64">
        <f>Calculations!H19</f>
        <v>1.01008050560327</v>
      </c>
      <c r="G44" s="64">
        <f>Calculations!L19</f>
        <v>100</v>
      </c>
      <c r="H44" s="64">
        <f>Calculations!G19</f>
        <v>0</v>
      </c>
      <c r="I44" s="64">
        <f>Calculations!K19</f>
        <v>0</v>
      </c>
      <c r="J44" s="64">
        <f>Calculations!F19</f>
        <v>0</v>
      </c>
      <c r="K44" s="64">
        <f>Calculations!J19</f>
        <v>0</v>
      </c>
      <c r="L44" s="64">
        <f>Calculations!E19</f>
        <v>0</v>
      </c>
      <c r="M44" s="64">
        <f>Calculations!I19</f>
        <v>0</v>
      </c>
      <c r="N44" s="64">
        <f>Calculations!P19</f>
        <v>0.48870911367685888</v>
      </c>
      <c r="O44" s="64">
        <f>Calculations!T19</f>
        <v>48.383184406175388</v>
      </c>
      <c r="P44" s="64">
        <f>Calculations!O19</f>
        <v>0.16332427240307201</v>
      </c>
      <c r="Q44" s="64">
        <f>Calculations!S19</f>
        <v>16.169431198508942</v>
      </c>
      <c r="R44" s="64">
        <f>Calculations!N19</f>
        <v>7.5551912132303098E-2</v>
      </c>
      <c r="S44" s="64">
        <f>Calculations!R19</f>
        <v>7.4797911367648631</v>
      </c>
      <c r="T44" s="64">
        <f>Calculations!M19</f>
        <v>0.28249520739103601</v>
      </c>
      <c r="U44" s="64">
        <f>Calculations!Q19</f>
        <v>27.967593258550806</v>
      </c>
      <c r="V44" s="65">
        <f>Calculations!AA19</f>
        <v>0</v>
      </c>
      <c r="W44" s="65">
        <f>Calculations!AB19</f>
        <v>0</v>
      </c>
      <c r="X44" s="65">
        <f>Calculations!AC19</f>
        <v>0</v>
      </c>
      <c r="Y44" s="65">
        <f>Calculations!AD19</f>
        <v>0</v>
      </c>
      <c r="Z44" s="65">
        <f>Calculations!Y19</f>
        <v>0</v>
      </c>
      <c r="AA44" s="65">
        <f>Calculations!Z19</f>
        <v>0</v>
      </c>
      <c r="AB44" s="65">
        <f t="shared" si="1"/>
        <v>0.16332427240307201</v>
      </c>
      <c r="AC44" s="65">
        <f t="shared" si="2"/>
        <v>16.169431198508942</v>
      </c>
      <c r="AD44" s="65">
        <f>Calculations!AF19</f>
        <v>0</v>
      </c>
      <c r="AE44" s="65">
        <f>Calculations!AG19</f>
        <v>0</v>
      </c>
      <c r="AF44" s="65" t="s">
        <v>587</v>
      </c>
      <c r="AG44" s="65" t="s">
        <v>588</v>
      </c>
      <c r="AH44" s="66" t="s">
        <v>604</v>
      </c>
      <c r="AI44" s="67" t="s">
        <v>293</v>
      </c>
      <c r="AJ44" s="62" t="s">
        <v>591</v>
      </c>
      <c r="AK44" s="68" t="s">
        <v>620</v>
      </c>
      <c r="AL44" s="68" t="s">
        <v>629</v>
      </c>
      <c r="AM44" s="68"/>
      <c r="AN44" s="68" t="s">
        <v>632</v>
      </c>
      <c r="AO44" s="62"/>
      <c r="AP44" s="17"/>
    </row>
    <row r="45" spans="2:42" ht="52.8" x14ac:dyDescent="0.3">
      <c r="B45" s="61">
        <f>Calculations!A20</f>
        <v>19</v>
      </c>
      <c r="C45" s="62" t="str">
        <f>Calculations!B20</f>
        <v>Heaton Grange</v>
      </c>
      <c r="D45" s="63" t="str">
        <f>Calculations!C20</f>
        <v>Housing</v>
      </c>
      <c r="E45" s="64">
        <f>Calculations!D20</f>
        <v>1.77302008434233</v>
      </c>
      <c r="F45" s="64">
        <f>Calculations!H20</f>
        <v>1.77302008434233</v>
      </c>
      <c r="G45" s="64">
        <f>Calculations!L20</f>
        <v>100</v>
      </c>
      <c r="H45" s="64">
        <f>Calculations!G20</f>
        <v>0</v>
      </c>
      <c r="I45" s="64">
        <f>Calculations!K20</f>
        <v>0</v>
      </c>
      <c r="J45" s="64">
        <f>Calculations!F20</f>
        <v>0</v>
      </c>
      <c r="K45" s="64">
        <f>Calculations!J20</f>
        <v>0</v>
      </c>
      <c r="L45" s="64">
        <f>Calculations!E20</f>
        <v>0</v>
      </c>
      <c r="M45" s="64">
        <f>Calculations!I20</f>
        <v>0</v>
      </c>
      <c r="N45" s="64">
        <f>Calculations!P20</f>
        <v>1.7289827663125443</v>
      </c>
      <c r="O45" s="64">
        <f>Calculations!T20</f>
        <v>97.516253853034002</v>
      </c>
      <c r="P45" s="64">
        <f>Calculations!O20</f>
        <v>1.00283789521555E-2</v>
      </c>
      <c r="Q45" s="64">
        <f>Calculations!S20</f>
        <v>0.56561000299527608</v>
      </c>
      <c r="R45" s="64">
        <f>Calculations!N20</f>
        <v>4.0030985465651604E-3</v>
      </c>
      <c r="S45" s="64">
        <f>Calculations!R20</f>
        <v>0.2257785223030927</v>
      </c>
      <c r="T45" s="64">
        <f>Calculations!M20</f>
        <v>3.0005840531065E-2</v>
      </c>
      <c r="U45" s="64">
        <f>Calculations!Q20</f>
        <v>1.6923576216676153</v>
      </c>
      <c r="V45" s="65">
        <f>Calculations!AA20</f>
        <v>0</v>
      </c>
      <c r="W45" s="65">
        <f>Calculations!AB20</f>
        <v>0</v>
      </c>
      <c r="X45" s="65">
        <f>Calculations!AC20</f>
        <v>0</v>
      </c>
      <c r="Y45" s="65">
        <f>Calculations!AD20</f>
        <v>0</v>
      </c>
      <c r="Z45" s="65">
        <f>Calculations!Y20</f>
        <v>0</v>
      </c>
      <c r="AA45" s="65">
        <f>Calculations!Z20</f>
        <v>0</v>
      </c>
      <c r="AB45" s="65">
        <f t="shared" si="1"/>
        <v>1.00283789521555E-2</v>
      </c>
      <c r="AC45" s="65">
        <f t="shared" si="2"/>
        <v>0.56561000299527608</v>
      </c>
      <c r="AD45" s="65">
        <f>Calculations!AF20</f>
        <v>0</v>
      </c>
      <c r="AE45" s="65">
        <f>Calculations!AG20</f>
        <v>0</v>
      </c>
      <c r="AF45" s="65" t="s">
        <v>588</v>
      </c>
      <c r="AG45" s="65" t="s">
        <v>588</v>
      </c>
      <c r="AH45" s="66" t="s">
        <v>604</v>
      </c>
      <c r="AI45" s="67" t="s">
        <v>293</v>
      </c>
      <c r="AJ45" s="62" t="s">
        <v>591</v>
      </c>
      <c r="AK45" s="68" t="s">
        <v>620</v>
      </c>
      <c r="AL45" s="68" t="s">
        <v>629</v>
      </c>
      <c r="AM45" s="68"/>
      <c r="AN45" s="68" t="s">
        <v>633</v>
      </c>
      <c r="AO45" s="62"/>
    </row>
    <row r="46" spans="2:42" ht="52.8" x14ac:dyDescent="0.3">
      <c r="B46" s="61">
        <f>Calculations!A21</f>
        <v>20</v>
      </c>
      <c r="C46" s="62" t="str">
        <f>Calculations!B21</f>
        <v>Garthmere</v>
      </c>
      <c r="D46" s="63" t="str">
        <f>Calculations!C21</f>
        <v>Housing</v>
      </c>
      <c r="E46" s="64">
        <f>Calculations!D21</f>
        <v>0.76992574258617197</v>
      </c>
      <c r="F46" s="64">
        <f>Calculations!H21</f>
        <v>0.76992574258617197</v>
      </c>
      <c r="G46" s="64">
        <f>Calculations!L21</f>
        <v>100</v>
      </c>
      <c r="H46" s="64">
        <f>Calculations!G21</f>
        <v>0</v>
      </c>
      <c r="I46" s="64">
        <f>Calculations!K21</f>
        <v>0</v>
      </c>
      <c r="J46" s="64">
        <f>Calculations!F21</f>
        <v>0</v>
      </c>
      <c r="K46" s="64">
        <f>Calculations!J21</f>
        <v>0</v>
      </c>
      <c r="L46" s="64">
        <f>Calculations!E21</f>
        <v>0</v>
      </c>
      <c r="M46" s="64">
        <f>Calculations!I21</f>
        <v>0</v>
      </c>
      <c r="N46" s="64">
        <f>Calculations!P21</f>
        <v>0.76992574258617197</v>
      </c>
      <c r="O46" s="64">
        <f>Calculations!T21</f>
        <v>100</v>
      </c>
      <c r="P46" s="64">
        <f>Calculations!O21</f>
        <v>0</v>
      </c>
      <c r="Q46" s="64">
        <f>Calculations!S21</f>
        <v>0</v>
      </c>
      <c r="R46" s="64">
        <f>Calculations!N21</f>
        <v>0</v>
      </c>
      <c r="S46" s="64">
        <f>Calculations!R21</f>
        <v>0</v>
      </c>
      <c r="T46" s="64">
        <f>Calculations!M21</f>
        <v>0</v>
      </c>
      <c r="U46" s="64">
        <f>Calculations!Q21</f>
        <v>0</v>
      </c>
      <c r="V46" s="65">
        <f>Calculations!AA21</f>
        <v>0</v>
      </c>
      <c r="W46" s="65">
        <f>Calculations!AB21</f>
        <v>0</v>
      </c>
      <c r="X46" s="65">
        <f>Calculations!AC21</f>
        <v>0</v>
      </c>
      <c r="Y46" s="65">
        <f>Calculations!AD21</f>
        <v>0</v>
      </c>
      <c r="Z46" s="65">
        <f>Calculations!Y21</f>
        <v>0</v>
      </c>
      <c r="AA46" s="65">
        <f>Calculations!Z21</f>
        <v>0</v>
      </c>
      <c r="AB46" s="65">
        <f t="shared" si="1"/>
        <v>0</v>
      </c>
      <c r="AC46" s="65">
        <f t="shared" si="2"/>
        <v>0</v>
      </c>
      <c r="AD46" s="65">
        <f>Calculations!AF21</f>
        <v>0</v>
      </c>
      <c r="AE46" s="65">
        <f>Calculations!AG21</f>
        <v>0</v>
      </c>
      <c r="AF46" s="65" t="s">
        <v>588</v>
      </c>
      <c r="AG46" s="65" t="s">
        <v>587</v>
      </c>
      <c r="AH46" s="66" t="s">
        <v>604</v>
      </c>
      <c r="AI46" s="67" t="s">
        <v>293</v>
      </c>
      <c r="AJ46" s="62" t="s">
        <v>597</v>
      </c>
      <c r="AK46" s="68" t="s">
        <v>619</v>
      </c>
      <c r="AL46" s="68" t="s">
        <v>599</v>
      </c>
      <c r="AM46" s="68"/>
      <c r="AN46" s="68" t="s">
        <v>631</v>
      </c>
      <c r="AO46" s="62"/>
    </row>
    <row r="47" spans="2:42" ht="39.6" x14ac:dyDescent="0.3">
      <c r="B47" s="61">
        <f>Calculations!A22</f>
        <v>21</v>
      </c>
      <c r="C47" s="62" t="str">
        <f>Calculations!B22</f>
        <v>Darwen Road #4</v>
      </c>
      <c r="D47" s="63" t="str">
        <f>Calculations!C22</f>
        <v>Housing</v>
      </c>
      <c r="E47" s="64">
        <f>Calculations!D22</f>
        <v>0.23038813438331701</v>
      </c>
      <c r="F47" s="64">
        <f>Calculations!H22</f>
        <v>0.23038813438331701</v>
      </c>
      <c r="G47" s="64">
        <f>Calculations!L22</f>
        <v>100</v>
      </c>
      <c r="H47" s="64">
        <f>Calculations!G22</f>
        <v>0</v>
      </c>
      <c r="I47" s="64">
        <f>Calculations!K22</f>
        <v>0</v>
      </c>
      <c r="J47" s="64">
        <f>Calculations!F22</f>
        <v>0</v>
      </c>
      <c r="K47" s="64">
        <f>Calculations!J22</f>
        <v>0</v>
      </c>
      <c r="L47" s="64">
        <f>Calculations!E22</f>
        <v>0</v>
      </c>
      <c r="M47" s="64">
        <f>Calculations!I22</f>
        <v>0</v>
      </c>
      <c r="N47" s="64">
        <f>Calculations!P22</f>
        <v>0.22980124012270672</v>
      </c>
      <c r="O47" s="64">
        <f>Calculations!T22</f>
        <v>99.745258469069498</v>
      </c>
      <c r="P47" s="64">
        <f>Calculations!O22</f>
        <v>5.8689426061027904E-4</v>
      </c>
      <c r="Q47" s="64">
        <f>Calculations!S22</f>
        <v>0.25474153093049984</v>
      </c>
      <c r="R47" s="64">
        <f>Calculations!N22</f>
        <v>0</v>
      </c>
      <c r="S47" s="64">
        <f>Calculations!R22</f>
        <v>0</v>
      </c>
      <c r="T47" s="64">
        <f>Calculations!M22</f>
        <v>0</v>
      </c>
      <c r="U47" s="64">
        <f>Calculations!Q22</f>
        <v>0</v>
      </c>
      <c r="V47" s="65">
        <f>Calculations!AA22</f>
        <v>0</v>
      </c>
      <c r="W47" s="65">
        <f>Calculations!AB22</f>
        <v>0</v>
      </c>
      <c r="X47" s="65">
        <f>Calculations!AC22</f>
        <v>0</v>
      </c>
      <c r="Y47" s="65">
        <f>Calculations!AD22</f>
        <v>0</v>
      </c>
      <c r="Z47" s="65">
        <f>Calculations!Y22</f>
        <v>0</v>
      </c>
      <c r="AA47" s="65">
        <f>Calculations!Z22</f>
        <v>0</v>
      </c>
      <c r="AB47" s="65">
        <f t="shared" si="1"/>
        <v>5.8689426061027904E-4</v>
      </c>
      <c r="AC47" s="65">
        <f t="shared" si="2"/>
        <v>0.25474153093049984</v>
      </c>
      <c r="AD47" s="65">
        <f>Calculations!AF22</f>
        <v>0</v>
      </c>
      <c r="AE47" s="65">
        <f>Calculations!AG22</f>
        <v>0</v>
      </c>
      <c r="AF47" s="65" t="s">
        <v>587</v>
      </c>
      <c r="AG47" s="65" t="s">
        <v>588</v>
      </c>
      <c r="AH47" s="66" t="s">
        <v>295</v>
      </c>
      <c r="AI47" s="67" t="s">
        <v>293</v>
      </c>
      <c r="AJ47" s="62" t="s">
        <v>591</v>
      </c>
      <c r="AK47" s="68" t="s">
        <v>595</v>
      </c>
      <c r="AL47" s="68" t="s">
        <v>629</v>
      </c>
      <c r="AM47" s="68"/>
      <c r="AN47" s="68" t="s">
        <v>634</v>
      </c>
      <c r="AO47" s="62"/>
    </row>
    <row r="48" spans="2:42" ht="39.6" x14ac:dyDescent="0.3">
      <c r="B48" s="61">
        <f>Calculations!A23</f>
        <v>22</v>
      </c>
      <c r="C48" s="62" t="str">
        <f>Calculations!B23</f>
        <v>Fold Road #1</v>
      </c>
      <c r="D48" s="63" t="str">
        <f>Calculations!C23</f>
        <v>Housing</v>
      </c>
      <c r="E48" s="64">
        <f>Calculations!D23</f>
        <v>1.54241255680557</v>
      </c>
      <c r="F48" s="64">
        <f>Calculations!H23</f>
        <v>1.54241255680557</v>
      </c>
      <c r="G48" s="64">
        <f>Calculations!L23</f>
        <v>100</v>
      </c>
      <c r="H48" s="64">
        <f>Calculations!G23</f>
        <v>0</v>
      </c>
      <c r="I48" s="64">
        <f>Calculations!K23</f>
        <v>0</v>
      </c>
      <c r="J48" s="64">
        <f>Calculations!F23</f>
        <v>0</v>
      </c>
      <c r="K48" s="64">
        <f>Calculations!J23</f>
        <v>0</v>
      </c>
      <c r="L48" s="64">
        <f>Calculations!E23</f>
        <v>0</v>
      </c>
      <c r="M48" s="64">
        <f>Calculations!I23</f>
        <v>0</v>
      </c>
      <c r="N48" s="64">
        <f>Calculations!P23</f>
        <v>1.3211828411941082</v>
      </c>
      <c r="O48" s="64">
        <f>Calculations!T23</f>
        <v>85.656903878580849</v>
      </c>
      <c r="P48" s="64">
        <f>Calculations!O23</f>
        <v>4.40297900028963E-2</v>
      </c>
      <c r="Q48" s="64">
        <f>Calculations!S23</f>
        <v>2.8546052616483277</v>
      </c>
      <c r="R48" s="64">
        <f>Calculations!N23</f>
        <v>0.104876594553708</v>
      </c>
      <c r="S48" s="64">
        <f>Calculations!R23</f>
        <v>6.7995163869071309</v>
      </c>
      <c r="T48" s="64">
        <f>Calculations!M23</f>
        <v>7.2323331054857401E-2</v>
      </c>
      <c r="U48" s="64">
        <f>Calculations!Q23</f>
        <v>4.688974472863694</v>
      </c>
      <c r="V48" s="65">
        <f>Calculations!AA23</f>
        <v>0</v>
      </c>
      <c r="W48" s="65">
        <f>Calculations!AB23</f>
        <v>0</v>
      </c>
      <c r="X48" s="65">
        <f>Calculations!AC23</f>
        <v>0</v>
      </c>
      <c r="Y48" s="65">
        <f>Calculations!AD23</f>
        <v>0</v>
      </c>
      <c r="Z48" s="65">
        <f>Calculations!Y23</f>
        <v>0</v>
      </c>
      <c r="AA48" s="65">
        <f>Calculations!Z23</f>
        <v>0</v>
      </c>
      <c r="AB48" s="65">
        <f t="shared" si="1"/>
        <v>4.40297900028963E-2</v>
      </c>
      <c r="AC48" s="65">
        <f t="shared" si="2"/>
        <v>2.8546052616483277</v>
      </c>
      <c r="AD48" s="65">
        <f>Calculations!AF23</f>
        <v>0</v>
      </c>
      <c r="AE48" s="65">
        <f>Calculations!AG23</f>
        <v>0</v>
      </c>
      <c r="AF48" s="65" t="s">
        <v>587</v>
      </c>
      <c r="AG48" s="65" t="s">
        <v>588</v>
      </c>
      <c r="AH48" s="66" t="s">
        <v>586</v>
      </c>
      <c r="AI48" s="67" t="s">
        <v>293</v>
      </c>
      <c r="AJ48" s="62" t="s">
        <v>591</v>
      </c>
      <c r="AK48" s="68" t="s">
        <v>594</v>
      </c>
      <c r="AL48" s="68" t="s">
        <v>629</v>
      </c>
      <c r="AM48" s="68"/>
      <c r="AN48" s="68" t="s">
        <v>635</v>
      </c>
      <c r="AO48" s="62"/>
    </row>
    <row r="49" spans="2:42" x14ac:dyDescent="0.3">
      <c r="B49" s="61">
        <f>Calculations!A24</f>
        <v>23</v>
      </c>
      <c r="C49" s="62" t="str">
        <f>Calculations!B24</f>
        <v>Back Bury Road South</v>
      </c>
      <c r="D49" s="63" t="str">
        <f>Calculations!C24</f>
        <v>Housing</v>
      </c>
      <c r="E49" s="64">
        <f>Calculations!D24</f>
        <v>0.49024480743301602</v>
      </c>
      <c r="F49" s="64">
        <f>Calculations!H24</f>
        <v>0.49024480743301602</v>
      </c>
      <c r="G49" s="64">
        <f>Calculations!L24</f>
        <v>100</v>
      </c>
      <c r="H49" s="64">
        <f>Calculations!G24</f>
        <v>0</v>
      </c>
      <c r="I49" s="64">
        <f>Calculations!K24</f>
        <v>0</v>
      </c>
      <c r="J49" s="64">
        <f>Calculations!F24</f>
        <v>0</v>
      </c>
      <c r="K49" s="64">
        <f>Calculations!J24</f>
        <v>0</v>
      </c>
      <c r="L49" s="64">
        <f>Calculations!E24</f>
        <v>0</v>
      </c>
      <c r="M49" s="64">
        <f>Calculations!I24</f>
        <v>0</v>
      </c>
      <c r="N49" s="64">
        <f>Calculations!P24</f>
        <v>0.49024480743301602</v>
      </c>
      <c r="O49" s="64">
        <f>Calculations!T24</f>
        <v>100</v>
      </c>
      <c r="P49" s="64">
        <f>Calculations!O24</f>
        <v>0</v>
      </c>
      <c r="Q49" s="64">
        <f>Calculations!S24</f>
        <v>0</v>
      </c>
      <c r="R49" s="64">
        <f>Calculations!N24</f>
        <v>0</v>
      </c>
      <c r="S49" s="64">
        <f>Calculations!R24</f>
        <v>0</v>
      </c>
      <c r="T49" s="64">
        <f>Calculations!M24</f>
        <v>0</v>
      </c>
      <c r="U49" s="64">
        <f>Calculations!Q24</f>
        <v>0</v>
      </c>
      <c r="V49" s="65">
        <f>Calculations!AA24</f>
        <v>0</v>
      </c>
      <c r="W49" s="65">
        <f>Calculations!AB24</f>
        <v>0</v>
      </c>
      <c r="X49" s="65">
        <f>Calculations!AC24</f>
        <v>0</v>
      </c>
      <c r="Y49" s="65">
        <f>Calculations!AD24</f>
        <v>0</v>
      </c>
      <c r="Z49" s="65">
        <f>Calculations!Y24</f>
        <v>0</v>
      </c>
      <c r="AA49" s="65">
        <f>Calculations!Z24</f>
        <v>0</v>
      </c>
      <c r="AB49" s="65">
        <f t="shared" si="1"/>
        <v>0</v>
      </c>
      <c r="AC49" s="65">
        <f t="shared" si="2"/>
        <v>0</v>
      </c>
      <c r="AD49" s="65">
        <f>Calculations!AF24</f>
        <v>0</v>
      </c>
      <c r="AE49" s="65">
        <f>Calculations!AG24</f>
        <v>0</v>
      </c>
      <c r="AF49" s="65" t="s">
        <v>587</v>
      </c>
      <c r="AG49" s="65" t="s">
        <v>588</v>
      </c>
      <c r="AH49" s="66" t="s">
        <v>295</v>
      </c>
      <c r="AI49" s="67" t="s">
        <v>293</v>
      </c>
      <c r="AJ49" s="62" t="s">
        <v>600</v>
      </c>
      <c r="AK49" s="68" t="s">
        <v>601</v>
      </c>
      <c r="AL49" s="68" t="s">
        <v>602</v>
      </c>
      <c r="AM49" s="68"/>
      <c r="AN49" s="68" t="s">
        <v>636</v>
      </c>
      <c r="AO49" s="62"/>
    </row>
    <row r="50" spans="2:42" ht="39.6" x14ac:dyDescent="0.3">
      <c r="B50" s="61">
        <f>Calculations!A25</f>
        <v>24</v>
      </c>
      <c r="C50" s="62" t="str">
        <f>Calculations!B25</f>
        <v>Deepdale Road #1</v>
      </c>
      <c r="D50" s="63" t="str">
        <f>Calculations!C25</f>
        <v>Housing</v>
      </c>
      <c r="E50" s="64">
        <f>Calculations!D25</f>
        <v>0.49147200042605399</v>
      </c>
      <c r="F50" s="64">
        <f>Calculations!H25</f>
        <v>0.49147200042605399</v>
      </c>
      <c r="G50" s="64">
        <f>Calculations!L25</f>
        <v>100</v>
      </c>
      <c r="H50" s="64">
        <f>Calculations!G25</f>
        <v>0</v>
      </c>
      <c r="I50" s="64">
        <f>Calculations!K25</f>
        <v>0</v>
      </c>
      <c r="J50" s="64">
        <f>Calculations!F25</f>
        <v>0</v>
      </c>
      <c r="K50" s="64">
        <f>Calculations!J25</f>
        <v>0</v>
      </c>
      <c r="L50" s="64">
        <f>Calculations!E25</f>
        <v>0</v>
      </c>
      <c r="M50" s="64">
        <f>Calculations!I25</f>
        <v>0</v>
      </c>
      <c r="N50" s="64">
        <f>Calculations!P25</f>
        <v>0.48790787487730997</v>
      </c>
      <c r="O50" s="64">
        <f>Calculations!T25</f>
        <v>99.274805981692893</v>
      </c>
      <c r="P50" s="64">
        <f>Calculations!O25</f>
        <v>3.3329362456595798E-3</v>
      </c>
      <c r="Q50" s="64">
        <f>Calculations!S25</f>
        <v>0.67815384045688842</v>
      </c>
      <c r="R50" s="64">
        <f>Calculations!N25</f>
        <v>2.5727224256115699E-6</v>
      </c>
      <c r="S50" s="64">
        <f>Calculations!R25</f>
        <v>5.2347283739079601E-4</v>
      </c>
      <c r="T50" s="64">
        <f>Calculations!M25</f>
        <v>2.2861658065885399E-4</v>
      </c>
      <c r="U50" s="64">
        <f>Calculations!Q25</f>
        <v>4.6516705012832414E-2</v>
      </c>
      <c r="V50" s="65">
        <f>Calculations!AA25</f>
        <v>0</v>
      </c>
      <c r="W50" s="65">
        <f>Calculations!AB25</f>
        <v>0</v>
      </c>
      <c r="X50" s="65">
        <f>Calculations!AC25</f>
        <v>0</v>
      </c>
      <c r="Y50" s="65">
        <f>Calculations!AD25</f>
        <v>0</v>
      </c>
      <c r="Z50" s="65">
        <f>Calculations!Y25</f>
        <v>0</v>
      </c>
      <c r="AA50" s="65">
        <f>Calculations!Z25</f>
        <v>0</v>
      </c>
      <c r="AB50" s="65">
        <f t="shared" si="1"/>
        <v>3.3329362456595798E-3</v>
      </c>
      <c r="AC50" s="65">
        <f t="shared" si="2"/>
        <v>0.67815384045688842</v>
      </c>
      <c r="AD50" s="65">
        <f>Calculations!AF25</f>
        <v>0</v>
      </c>
      <c r="AE50" s="65">
        <f>Calculations!AG25</f>
        <v>0</v>
      </c>
      <c r="AF50" s="65" t="s">
        <v>587</v>
      </c>
      <c r="AG50" s="65" t="s">
        <v>588</v>
      </c>
      <c r="AH50" s="66" t="s">
        <v>586</v>
      </c>
      <c r="AI50" s="67" t="s">
        <v>293</v>
      </c>
      <c r="AJ50" s="62" t="s">
        <v>591</v>
      </c>
      <c r="AK50" s="68" t="s">
        <v>594</v>
      </c>
      <c r="AL50" s="68" t="s">
        <v>629</v>
      </c>
      <c r="AM50" s="68"/>
      <c r="AN50" s="68" t="s">
        <v>637</v>
      </c>
      <c r="AO50" s="62"/>
    </row>
    <row r="51" spans="2:42" x14ac:dyDescent="0.3">
      <c r="B51" s="61">
        <f>Calculations!A26</f>
        <v>25</v>
      </c>
      <c r="C51" s="62" t="str">
        <f>Calculations!B26</f>
        <v>Wasdale Avenue</v>
      </c>
      <c r="D51" s="63" t="str">
        <f>Calculations!C26</f>
        <v>Housing</v>
      </c>
      <c r="E51" s="64">
        <f>Calculations!D26</f>
        <v>0.34320107974372799</v>
      </c>
      <c r="F51" s="64">
        <f>Calculations!H26</f>
        <v>0.34320107974372799</v>
      </c>
      <c r="G51" s="64">
        <f>Calculations!L26</f>
        <v>100</v>
      </c>
      <c r="H51" s="64">
        <f>Calculations!G26</f>
        <v>0</v>
      </c>
      <c r="I51" s="64">
        <f>Calculations!K26</f>
        <v>0</v>
      </c>
      <c r="J51" s="64">
        <f>Calculations!F26</f>
        <v>0</v>
      </c>
      <c r="K51" s="64">
        <f>Calculations!J26</f>
        <v>0</v>
      </c>
      <c r="L51" s="64">
        <f>Calculations!E26</f>
        <v>0</v>
      </c>
      <c r="M51" s="64">
        <f>Calculations!I26</f>
        <v>0</v>
      </c>
      <c r="N51" s="64">
        <f>Calculations!P26</f>
        <v>0.34320107974372799</v>
      </c>
      <c r="O51" s="64">
        <f>Calculations!T26</f>
        <v>100</v>
      </c>
      <c r="P51" s="64">
        <f>Calculations!O26</f>
        <v>0</v>
      </c>
      <c r="Q51" s="64">
        <f>Calculations!S26</f>
        <v>0</v>
      </c>
      <c r="R51" s="64">
        <f>Calculations!N26</f>
        <v>0</v>
      </c>
      <c r="S51" s="64">
        <f>Calculations!R26</f>
        <v>0</v>
      </c>
      <c r="T51" s="64">
        <f>Calculations!M26</f>
        <v>0</v>
      </c>
      <c r="U51" s="64">
        <f>Calculations!Q26</f>
        <v>0</v>
      </c>
      <c r="V51" s="65">
        <f>Calculations!AA26</f>
        <v>0</v>
      </c>
      <c r="W51" s="65">
        <f>Calculations!AB26</f>
        <v>0</v>
      </c>
      <c r="X51" s="65">
        <f>Calculations!AC26</f>
        <v>0</v>
      </c>
      <c r="Y51" s="65">
        <f>Calculations!AD26</f>
        <v>0</v>
      </c>
      <c r="Z51" s="65">
        <f>Calculations!Y26</f>
        <v>0</v>
      </c>
      <c r="AA51" s="65">
        <f>Calculations!Z26</f>
        <v>0</v>
      </c>
      <c r="AB51" s="65">
        <f t="shared" si="1"/>
        <v>0</v>
      </c>
      <c r="AC51" s="65">
        <f t="shared" si="2"/>
        <v>0</v>
      </c>
      <c r="AD51" s="65">
        <f>Calculations!AF26</f>
        <v>0</v>
      </c>
      <c r="AE51" s="65">
        <f>Calculations!AG26</f>
        <v>0</v>
      </c>
      <c r="AF51" s="65" t="s">
        <v>587</v>
      </c>
      <c r="AG51" s="65" t="s">
        <v>587</v>
      </c>
      <c r="AH51" s="66" t="s">
        <v>585</v>
      </c>
      <c r="AI51" s="67" t="s">
        <v>293</v>
      </c>
      <c r="AJ51" s="62" t="s">
        <v>600</v>
      </c>
      <c r="AK51" s="68" t="s">
        <v>601</v>
      </c>
      <c r="AL51" s="68" t="s">
        <v>602</v>
      </c>
      <c r="AM51" s="68"/>
      <c r="AN51" s="68" t="s">
        <v>631</v>
      </c>
      <c r="AO51" s="62"/>
    </row>
    <row r="52" spans="2:42" ht="39.6" x14ac:dyDescent="0.3">
      <c r="B52" s="61">
        <f>Calculations!A27</f>
        <v>26</v>
      </c>
      <c r="C52" s="62" t="str">
        <f>Calculations!B27</f>
        <v>Site of former St Catherine's Acacemy Primary</v>
      </c>
      <c r="D52" s="63" t="str">
        <f>Calculations!C27</f>
        <v>Housing</v>
      </c>
      <c r="E52" s="64">
        <f>Calculations!D27</f>
        <v>1.81744478125013</v>
      </c>
      <c r="F52" s="64">
        <f>Calculations!H27</f>
        <v>1.81744478125013</v>
      </c>
      <c r="G52" s="64">
        <f>Calculations!L27</f>
        <v>100</v>
      </c>
      <c r="H52" s="64">
        <f>Calculations!G27</f>
        <v>0</v>
      </c>
      <c r="I52" s="64">
        <f>Calculations!K27</f>
        <v>0</v>
      </c>
      <c r="J52" s="64">
        <f>Calculations!F27</f>
        <v>0</v>
      </c>
      <c r="K52" s="64">
        <f>Calculations!J27</f>
        <v>0</v>
      </c>
      <c r="L52" s="64">
        <f>Calculations!E27</f>
        <v>0</v>
      </c>
      <c r="M52" s="64">
        <f>Calculations!I27</f>
        <v>0</v>
      </c>
      <c r="N52" s="64">
        <f>Calculations!P27</f>
        <v>1.7770132120499855</v>
      </c>
      <c r="O52" s="64">
        <f>Calculations!T27</f>
        <v>97.775361891747067</v>
      </c>
      <c r="P52" s="64">
        <f>Calculations!O27</f>
        <v>4.0431569200144402E-2</v>
      </c>
      <c r="Q52" s="64">
        <f>Calculations!S27</f>
        <v>2.224638108252925</v>
      </c>
      <c r="R52" s="64">
        <f>Calculations!N27</f>
        <v>0</v>
      </c>
      <c r="S52" s="64">
        <f>Calculations!R27</f>
        <v>0</v>
      </c>
      <c r="T52" s="64">
        <f>Calculations!M27</f>
        <v>0</v>
      </c>
      <c r="U52" s="64">
        <f>Calculations!Q27</f>
        <v>0</v>
      </c>
      <c r="V52" s="65">
        <f>Calculations!AA27</f>
        <v>0</v>
      </c>
      <c r="W52" s="65">
        <f>Calculations!AB27</f>
        <v>0</v>
      </c>
      <c r="X52" s="65">
        <f>Calculations!AC27</f>
        <v>0</v>
      </c>
      <c r="Y52" s="65">
        <f>Calculations!AD27</f>
        <v>0</v>
      </c>
      <c r="Z52" s="65">
        <f>Calculations!Y27</f>
        <v>0</v>
      </c>
      <c r="AA52" s="65">
        <f>Calculations!Z27</f>
        <v>0</v>
      </c>
      <c r="AB52" s="65">
        <f t="shared" si="1"/>
        <v>4.0431569200144402E-2</v>
      </c>
      <c r="AC52" s="65">
        <f t="shared" si="2"/>
        <v>2.224638108252925</v>
      </c>
      <c r="AD52" s="65">
        <f>Calculations!AF27</f>
        <v>0</v>
      </c>
      <c r="AE52" s="65">
        <f>Calculations!AG27</f>
        <v>0</v>
      </c>
      <c r="AF52" s="65" t="s">
        <v>587</v>
      </c>
      <c r="AG52" s="65" t="s">
        <v>587</v>
      </c>
      <c r="AH52" s="66" t="s">
        <v>586</v>
      </c>
      <c r="AI52" s="67" t="s">
        <v>293</v>
      </c>
      <c r="AJ52" s="62" t="s">
        <v>591</v>
      </c>
      <c r="AK52" s="68" t="s">
        <v>595</v>
      </c>
      <c r="AL52" s="68" t="s">
        <v>629</v>
      </c>
      <c r="AM52" s="68"/>
      <c r="AN52" s="68" t="s">
        <v>638</v>
      </c>
      <c r="AO52" s="62"/>
    </row>
    <row r="53" spans="2:42" ht="39.6" x14ac:dyDescent="0.3">
      <c r="B53" s="61">
        <f>Calculations!A28</f>
        <v>27</v>
      </c>
      <c r="C53" s="62" t="str">
        <f>Calculations!B28</f>
        <v>Earls Farm (West)</v>
      </c>
      <c r="D53" s="63" t="str">
        <f>Calculations!C28</f>
        <v>Housing</v>
      </c>
      <c r="E53" s="64">
        <f>Calculations!D28</f>
        <v>2.814949363327</v>
      </c>
      <c r="F53" s="64">
        <f>Calculations!H28</f>
        <v>2.814949363327</v>
      </c>
      <c r="G53" s="64">
        <f>Calculations!L28</f>
        <v>100</v>
      </c>
      <c r="H53" s="64">
        <f>Calculations!G28</f>
        <v>0</v>
      </c>
      <c r="I53" s="64">
        <f>Calculations!K28</f>
        <v>0</v>
      </c>
      <c r="J53" s="64">
        <f>Calculations!F28</f>
        <v>0</v>
      </c>
      <c r="K53" s="64">
        <f>Calculations!J28</f>
        <v>0</v>
      </c>
      <c r="L53" s="64">
        <f>Calculations!E28</f>
        <v>0</v>
      </c>
      <c r="M53" s="64">
        <f>Calculations!I28</f>
        <v>0</v>
      </c>
      <c r="N53" s="64">
        <f>Calculations!P28</f>
        <v>2.7864386722206094</v>
      </c>
      <c r="O53" s="64">
        <f>Calculations!T28</f>
        <v>98.987168597850243</v>
      </c>
      <c r="P53" s="64">
        <f>Calculations!O28</f>
        <v>2.85106911063907E-2</v>
      </c>
      <c r="Q53" s="64">
        <f>Calculations!S28</f>
        <v>1.0128314021497635</v>
      </c>
      <c r="R53" s="64">
        <f>Calculations!N28</f>
        <v>0</v>
      </c>
      <c r="S53" s="64">
        <f>Calculations!R28</f>
        <v>0</v>
      </c>
      <c r="T53" s="64">
        <f>Calculations!M28</f>
        <v>0</v>
      </c>
      <c r="U53" s="64">
        <f>Calculations!Q28</f>
        <v>0</v>
      </c>
      <c r="V53" s="65">
        <f>Calculations!AA28</f>
        <v>0</v>
      </c>
      <c r="W53" s="65">
        <f>Calculations!AB28</f>
        <v>0</v>
      </c>
      <c r="X53" s="65">
        <f>Calculations!AC28</f>
        <v>0</v>
      </c>
      <c r="Y53" s="65">
        <f>Calculations!AD28</f>
        <v>0</v>
      </c>
      <c r="Z53" s="65">
        <f>Calculations!Y28</f>
        <v>0</v>
      </c>
      <c r="AA53" s="65">
        <f>Calculations!Z28</f>
        <v>0</v>
      </c>
      <c r="AB53" s="65">
        <f t="shared" si="1"/>
        <v>2.85106911063907E-2</v>
      </c>
      <c r="AC53" s="65">
        <f t="shared" si="2"/>
        <v>1.0128314021497635</v>
      </c>
      <c r="AD53" s="65">
        <f>Calculations!AF28</f>
        <v>0</v>
      </c>
      <c r="AE53" s="65">
        <f>Calculations!AG28</f>
        <v>0</v>
      </c>
      <c r="AF53" s="65" t="s">
        <v>587</v>
      </c>
      <c r="AG53" s="65" t="s">
        <v>587</v>
      </c>
      <c r="AH53" s="66" t="s">
        <v>586</v>
      </c>
      <c r="AI53" s="67" t="s">
        <v>293</v>
      </c>
      <c r="AJ53" s="62" t="s">
        <v>591</v>
      </c>
      <c r="AK53" s="68" t="s">
        <v>595</v>
      </c>
      <c r="AL53" s="68" t="s">
        <v>629</v>
      </c>
      <c r="AM53" s="68"/>
      <c r="AN53" s="68" t="s">
        <v>638</v>
      </c>
      <c r="AO53" s="62"/>
    </row>
    <row r="54" spans="2:42" ht="39.6" x14ac:dyDescent="0.3">
      <c r="B54" s="61">
        <f>Calculations!A29</f>
        <v>28</v>
      </c>
      <c r="C54" s="62" t="str">
        <f>Calculations!B29</f>
        <v>Moss Rose Mill</v>
      </c>
      <c r="D54" s="63" t="str">
        <f>Calculations!C29</f>
        <v>Housing</v>
      </c>
      <c r="E54" s="64">
        <f>Calculations!D29</f>
        <v>1.33010914736939</v>
      </c>
      <c r="F54" s="64">
        <f>Calculations!H29</f>
        <v>1.33010914736939</v>
      </c>
      <c r="G54" s="64">
        <f>Calculations!L29</f>
        <v>100</v>
      </c>
      <c r="H54" s="64">
        <f>Calculations!G29</f>
        <v>0</v>
      </c>
      <c r="I54" s="64">
        <f>Calculations!K29</f>
        <v>0</v>
      </c>
      <c r="J54" s="64">
        <f>Calculations!F29</f>
        <v>0</v>
      </c>
      <c r="K54" s="64">
        <f>Calculations!J29</f>
        <v>0</v>
      </c>
      <c r="L54" s="64">
        <f>Calculations!E29</f>
        <v>0</v>
      </c>
      <c r="M54" s="64">
        <f>Calculations!I29</f>
        <v>0</v>
      </c>
      <c r="N54" s="64">
        <f>Calculations!P29</f>
        <v>1.2003543544852193</v>
      </c>
      <c r="O54" s="64">
        <f>Calculations!T29</f>
        <v>90.244801102165795</v>
      </c>
      <c r="P54" s="64">
        <f>Calculations!O29</f>
        <v>6.9885477524150599E-2</v>
      </c>
      <c r="Q54" s="64">
        <f>Calculations!S29</f>
        <v>5.2541159996054381</v>
      </c>
      <c r="R54" s="64">
        <f>Calculations!N29</f>
        <v>4.2255535693385901E-2</v>
      </c>
      <c r="S54" s="64">
        <f>Calculations!R29</f>
        <v>3.1768472367065788</v>
      </c>
      <c r="T54" s="64">
        <f>Calculations!M29</f>
        <v>1.7613779666634199E-2</v>
      </c>
      <c r="U54" s="64">
        <f>Calculations!Q29</f>
        <v>1.3242356615221895</v>
      </c>
      <c r="V54" s="65">
        <f>Calculations!AA29</f>
        <v>0</v>
      </c>
      <c r="W54" s="65">
        <f>Calculations!AB29</f>
        <v>0</v>
      </c>
      <c r="X54" s="65">
        <f>Calculations!AC29</f>
        <v>0</v>
      </c>
      <c r="Y54" s="65">
        <f>Calculations!AD29</f>
        <v>0</v>
      </c>
      <c r="Z54" s="65">
        <f>Calculations!Y29</f>
        <v>0</v>
      </c>
      <c r="AA54" s="65">
        <f>Calculations!Z29</f>
        <v>0</v>
      </c>
      <c r="AB54" s="65">
        <f t="shared" si="1"/>
        <v>6.9885477524150599E-2</v>
      </c>
      <c r="AC54" s="65">
        <f t="shared" si="2"/>
        <v>5.2541159996054381</v>
      </c>
      <c r="AD54" s="65">
        <f>Calculations!AF29</f>
        <v>0</v>
      </c>
      <c r="AE54" s="65">
        <f>Calculations!AG29</f>
        <v>0</v>
      </c>
      <c r="AF54" s="65" t="s">
        <v>587</v>
      </c>
      <c r="AG54" s="65" t="s">
        <v>587</v>
      </c>
      <c r="AH54" s="66" t="s">
        <v>295</v>
      </c>
      <c r="AI54" s="67" t="s">
        <v>293</v>
      </c>
      <c r="AJ54" s="62" t="s">
        <v>591</v>
      </c>
      <c r="AK54" s="68" t="s">
        <v>594</v>
      </c>
      <c r="AL54" s="68" t="s">
        <v>629</v>
      </c>
      <c r="AM54" s="68"/>
      <c r="AN54" s="68" t="s">
        <v>631</v>
      </c>
      <c r="AO54" s="62"/>
    </row>
    <row r="55" spans="2:42" ht="39.6" x14ac:dyDescent="0.3">
      <c r="B55" s="61">
        <f>Calculations!A30</f>
        <v>29</v>
      </c>
      <c r="C55" s="62" t="str">
        <f>Calculations!B30</f>
        <v>Radcliffe Road</v>
      </c>
      <c r="D55" s="63" t="str">
        <f>Calculations!C30</f>
        <v>Housing</v>
      </c>
      <c r="E55" s="64">
        <f>Calculations!D30</f>
        <v>0.46588671303838403</v>
      </c>
      <c r="F55" s="64">
        <f>Calculations!H30</f>
        <v>0.46588671303838403</v>
      </c>
      <c r="G55" s="64">
        <f>Calculations!L30</f>
        <v>100</v>
      </c>
      <c r="H55" s="64">
        <f>Calculations!G30</f>
        <v>0</v>
      </c>
      <c r="I55" s="64">
        <f>Calculations!K30</f>
        <v>0</v>
      </c>
      <c r="J55" s="64">
        <f>Calculations!F30</f>
        <v>0</v>
      </c>
      <c r="K55" s="64">
        <f>Calculations!J30</f>
        <v>0</v>
      </c>
      <c r="L55" s="64">
        <f>Calculations!E30</f>
        <v>0</v>
      </c>
      <c r="M55" s="64">
        <f>Calculations!I30</f>
        <v>0</v>
      </c>
      <c r="N55" s="64">
        <f>Calculations!P30</f>
        <v>0.46544898232543319</v>
      </c>
      <c r="O55" s="64">
        <f>Calculations!T30</f>
        <v>99.90604352931723</v>
      </c>
      <c r="P55" s="64">
        <f>Calculations!O30</f>
        <v>1.46617275419885E-5</v>
      </c>
      <c r="Q55" s="64">
        <f>Calculations!S30</f>
        <v>3.1470585298234359E-3</v>
      </c>
      <c r="R55" s="64">
        <f>Calculations!N30</f>
        <v>3.9967549958673699E-4</v>
      </c>
      <c r="S55" s="64">
        <f>Calculations!R30</f>
        <v>8.5788130118621353E-2</v>
      </c>
      <c r="T55" s="64">
        <f>Calculations!M30</f>
        <v>2.3393485822089099E-5</v>
      </c>
      <c r="U55" s="64">
        <f>Calculations!Q30</f>
        <v>5.021282034321878E-3</v>
      </c>
      <c r="V55" s="65">
        <f>Calculations!AA30</f>
        <v>0</v>
      </c>
      <c r="W55" s="65">
        <f>Calculations!AB30</f>
        <v>0</v>
      </c>
      <c r="X55" s="65">
        <f>Calculations!AC30</f>
        <v>0</v>
      </c>
      <c r="Y55" s="65">
        <f>Calculations!AD30</f>
        <v>0</v>
      </c>
      <c r="Z55" s="65">
        <f>Calculations!Y30</f>
        <v>0</v>
      </c>
      <c r="AA55" s="65">
        <f>Calculations!Z30</f>
        <v>0</v>
      </c>
      <c r="AB55" s="65">
        <f t="shared" si="1"/>
        <v>1.46617275419885E-5</v>
      </c>
      <c r="AC55" s="65">
        <f t="shared" si="2"/>
        <v>3.1470585298234359E-3</v>
      </c>
      <c r="AD55" s="65">
        <f>Calculations!AF30</f>
        <v>0</v>
      </c>
      <c r="AE55" s="65">
        <f>Calculations!AG30</f>
        <v>0</v>
      </c>
      <c r="AF55" s="65" t="s">
        <v>587</v>
      </c>
      <c r="AG55" s="65" t="s">
        <v>587</v>
      </c>
      <c r="AH55" s="66" t="s">
        <v>295</v>
      </c>
      <c r="AI55" s="67" t="s">
        <v>293</v>
      </c>
      <c r="AJ55" s="62" t="s">
        <v>591</v>
      </c>
      <c r="AK55" s="68" t="s">
        <v>594</v>
      </c>
      <c r="AL55" s="68" t="s">
        <v>629</v>
      </c>
      <c r="AM55" s="68"/>
      <c r="AN55" s="68" t="s">
        <v>637</v>
      </c>
      <c r="AO55" s="62"/>
    </row>
    <row r="56" spans="2:42" ht="66" x14ac:dyDescent="0.3">
      <c r="B56" s="61">
        <f>Calculations!A31</f>
        <v>30</v>
      </c>
      <c r="C56" s="62" t="str">
        <f>Calculations!B31</f>
        <v>Riversdale Mill</v>
      </c>
      <c r="D56" s="63" t="str">
        <f>Calculations!C31</f>
        <v>Housing</v>
      </c>
      <c r="E56" s="64">
        <f>Calculations!D31</f>
        <v>0.62137026554617902</v>
      </c>
      <c r="F56" s="64">
        <f>Calculations!H31</f>
        <v>0.62137026554617902</v>
      </c>
      <c r="G56" s="64">
        <f>Calculations!L31</f>
        <v>100</v>
      </c>
      <c r="H56" s="64">
        <f>Calculations!G31</f>
        <v>0</v>
      </c>
      <c r="I56" s="64">
        <f>Calculations!K31</f>
        <v>0</v>
      </c>
      <c r="J56" s="64">
        <f>Calculations!F31</f>
        <v>0</v>
      </c>
      <c r="K56" s="64">
        <f>Calculations!J31</f>
        <v>0</v>
      </c>
      <c r="L56" s="64">
        <f>Calculations!E31</f>
        <v>0</v>
      </c>
      <c r="M56" s="64">
        <f>Calculations!I31</f>
        <v>0</v>
      </c>
      <c r="N56" s="64">
        <f>Calculations!P31</f>
        <v>0.51703235220746235</v>
      </c>
      <c r="O56" s="64">
        <f>Calculations!T31</f>
        <v>83.208415477202706</v>
      </c>
      <c r="P56" s="64">
        <f>Calculations!O31</f>
        <v>1.8620256556578799E-2</v>
      </c>
      <c r="Q56" s="64">
        <f>Calculations!S31</f>
        <v>2.9966442858690314</v>
      </c>
      <c r="R56" s="64">
        <f>Calculations!N31</f>
        <v>2.9486238103310601E-2</v>
      </c>
      <c r="S56" s="64">
        <f>Calculations!R31</f>
        <v>4.7453571144722311</v>
      </c>
      <c r="T56" s="64">
        <f>Calculations!M31</f>
        <v>5.6231418678827298E-2</v>
      </c>
      <c r="U56" s="64">
        <f>Calculations!Q31</f>
        <v>9.0495831224560419</v>
      </c>
      <c r="V56" s="65">
        <f>Calculations!AA31</f>
        <v>0</v>
      </c>
      <c r="W56" s="65">
        <f>Calculations!AB31</f>
        <v>0</v>
      </c>
      <c r="X56" s="65">
        <f>Calculations!AC31</f>
        <v>0</v>
      </c>
      <c r="Y56" s="65">
        <f>Calculations!AD31</f>
        <v>0</v>
      </c>
      <c r="Z56" s="65">
        <f>Calculations!Y31</f>
        <v>0</v>
      </c>
      <c r="AA56" s="65">
        <f>Calculations!Z31</f>
        <v>0</v>
      </c>
      <c r="AB56" s="65">
        <f t="shared" si="1"/>
        <v>1.8620256556578799E-2</v>
      </c>
      <c r="AC56" s="65">
        <f t="shared" si="2"/>
        <v>2.9966442858690314</v>
      </c>
      <c r="AD56" s="65">
        <f>Calculations!AF31</f>
        <v>0.62137026554617902</v>
      </c>
      <c r="AE56" s="65">
        <f>Calculations!AG31</f>
        <v>100</v>
      </c>
      <c r="AF56" s="65" t="s">
        <v>587</v>
      </c>
      <c r="AG56" s="65" t="s">
        <v>587</v>
      </c>
      <c r="AH56" s="66" t="s">
        <v>296</v>
      </c>
      <c r="AI56" s="67" t="s">
        <v>293</v>
      </c>
      <c r="AJ56" s="62" t="s">
        <v>591</v>
      </c>
      <c r="AK56" s="68" t="s">
        <v>605</v>
      </c>
      <c r="AL56" s="68" t="s">
        <v>629</v>
      </c>
      <c r="AM56" s="68"/>
      <c r="AN56" s="68" t="s">
        <v>631</v>
      </c>
      <c r="AO56" s="62"/>
    </row>
    <row r="57" spans="2:42" ht="39.6" x14ac:dyDescent="0.3">
      <c r="B57" s="61">
        <f>Calculations!A32</f>
        <v>31</v>
      </c>
      <c r="C57" s="62" t="str">
        <f>Calculations!B32</f>
        <v>Holcombe Close</v>
      </c>
      <c r="D57" s="63" t="str">
        <f>Calculations!C32</f>
        <v>Housing</v>
      </c>
      <c r="E57" s="64">
        <f>Calculations!D32</f>
        <v>0.51694572997372601</v>
      </c>
      <c r="F57" s="64">
        <f>Calculations!H32</f>
        <v>0.51694572997372601</v>
      </c>
      <c r="G57" s="64">
        <f>Calculations!L32</f>
        <v>100</v>
      </c>
      <c r="H57" s="64">
        <f>Calculations!G32</f>
        <v>0</v>
      </c>
      <c r="I57" s="64">
        <f>Calculations!K32</f>
        <v>0</v>
      </c>
      <c r="J57" s="64">
        <f>Calculations!F32</f>
        <v>0</v>
      </c>
      <c r="K57" s="64">
        <f>Calculations!J32</f>
        <v>0</v>
      </c>
      <c r="L57" s="64">
        <f>Calculations!E32</f>
        <v>0</v>
      </c>
      <c r="M57" s="64">
        <f>Calculations!I32</f>
        <v>0</v>
      </c>
      <c r="N57" s="64">
        <f>Calculations!P32</f>
        <v>0.51521716578516541</v>
      </c>
      <c r="O57" s="64">
        <f>Calculations!T32</f>
        <v>99.665619795592761</v>
      </c>
      <c r="P57" s="64">
        <f>Calculations!O32</f>
        <v>1.7285641885606299E-3</v>
      </c>
      <c r="Q57" s="64">
        <f>Calculations!S32</f>
        <v>0.33438020440723726</v>
      </c>
      <c r="R57" s="64">
        <f>Calculations!N32</f>
        <v>0</v>
      </c>
      <c r="S57" s="64">
        <f>Calculations!R32</f>
        <v>0</v>
      </c>
      <c r="T57" s="64">
        <f>Calculations!M32</f>
        <v>0</v>
      </c>
      <c r="U57" s="64">
        <f>Calculations!Q32</f>
        <v>0</v>
      </c>
      <c r="V57" s="65">
        <f>Calculations!AA32</f>
        <v>0</v>
      </c>
      <c r="W57" s="65">
        <f>Calculations!AB32</f>
        <v>0</v>
      </c>
      <c r="X57" s="65">
        <f>Calculations!AC32</f>
        <v>0</v>
      </c>
      <c r="Y57" s="65">
        <f>Calculations!AD32</f>
        <v>0</v>
      </c>
      <c r="Z57" s="65">
        <f>Calculations!Y32</f>
        <v>0</v>
      </c>
      <c r="AA57" s="65">
        <f>Calculations!Z32</f>
        <v>0</v>
      </c>
      <c r="AB57" s="65">
        <f t="shared" si="1"/>
        <v>1.7285641885606299E-3</v>
      </c>
      <c r="AC57" s="65">
        <f t="shared" si="2"/>
        <v>0.33438020440723726</v>
      </c>
      <c r="AD57" s="65">
        <f>Calculations!AF32</f>
        <v>0</v>
      </c>
      <c r="AE57" s="65">
        <f>Calculations!AG32</f>
        <v>0</v>
      </c>
      <c r="AF57" s="65" t="s">
        <v>588</v>
      </c>
      <c r="AG57" s="65" t="s">
        <v>587</v>
      </c>
      <c r="AH57" s="66" t="s">
        <v>295</v>
      </c>
      <c r="AI57" s="67" t="s">
        <v>293</v>
      </c>
      <c r="AJ57" s="62" t="s">
        <v>591</v>
      </c>
      <c r="AK57" s="68" t="s">
        <v>595</v>
      </c>
      <c r="AL57" s="68" t="s">
        <v>629</v>
      </c>
      <c r="AM57" s="68"/>
      <c r="AN57" s="68" t="s">
        <v>638</v>
      </c>
      <c r="AO57" s="62"/>
    </row>
    <row r="58" spans="2:42" ht="39.6" x14ac:dyDescent="0.3">
      <c r="B58" s="61">
        <f>Calculations!A33</f>
        <v>32</v>
      </c>
      <c r="C58" s="62" t="str">
        <f>Calculations!B33</f>
        <v>Gorses Road</v>
      </c>
      <c r="D58" s="63" t="str">
        <f>Calculations!C33</f>
        <v>Housing</v>
      </c>
      <c r="E58" s="64">
        <f>Calculations!D33</f>
        <v>0.842280642899498</v>
      </c>
      <c r="F58" s="64">
        <f>Calculations!H33</f>
        <v>0.842280642899498</v>
      </c>
      <c r="G58" s="64">
        <f>Calculations!L33</f>
        <v>100</v>
      </c>
      <c r="H58" s="64">
        <f>Calculations!G33</f>
        <v>0</v>
      </c>
      <c r="I58" s="64">
        <f>Calculations!K33</f>
        <v>0</v>
      </c>
      <c r="J58" s="64">
        <f>Calculations!F33</f>
        <v>0</v>
      </c>
      <c r="K58" s="64">
        <f>Calculations!J33</f>
        <v>0</v>
      </c>
      <c r="L58" s="64">
        <f>Calculations!E33</f>
        <v>0</v>
      </c>
      <c r="M58" s="64">
        <f>Calculations!I33</f>
        <v>0</v>
      </c>
      <c r="N58" s="64">
        <f>Calculations!P33</f>
        <v>0.65167550707798205</v>
      </c>
      <c r="O58" s="64">
        <f>Calculations!T33</f>
        <v>77.370353049386281</v>
      </c>
      <c r="P58" s="64">
        <f>Calculations!O33</f>
        <v>5.1750730901987098E-2</v>
      </c>
      <c r="Q58" s="64">
        <f>Calculations!S33</f>
        <v>6.1441196990872866</v>
      </c>
      <c r="R58" s="64">
        <f>Calculations!N33</f>
        <v>4.5063559493081898E-2</v>
      </c>
      <c r="S58" s="64">
        <f>Calculations!R33</f>
        <v>5.3501834421783023</v>
      </c>
      <c r="T58" s="64">
        <f>Calculations!M33</f>
        <v>9.3790845426447E-2</v>
      </c>
      <c r="U58" s="64">
        <f>Calculations!Q33</f>
        <v>11.135343809348145</v>
      </c>
      <c r="V58" s="65">
        <f>Calculations!AA33</f>
        <v>0</v>
      </c>
      <c r="W58" s="65">
        <f>Calculations!AB33</f>
        <v>0</v>
      </c>
      <c r="X58" s="65">
        <f>Calculations!AC33</f>
        <v>0</v>
      </c>
      <c r="Y58" s="65">
        <f>Calculations!AD33</f>
        <v>0</v>
      </c>
      <c r="Z58" s="65">
        <f>Calculations!Y33</f>
        <v>0</v>
      </c>
      <c r="AA58" s="65">
        <f>Calculations!Z33</f>
        <v>0</v>
      </c>
      <c r="AB58" s="65">
        <f t="shared" si="1"/>
        <v>5.1750730901987098E-2</v>
      </c>
      <c r="AC58" s="65">
        <f t="shared" si="2"/>
        <v>6.1441196990872866</v>
      </c>
      <c r="AD58" s="65">
        <f>Calculations!AF33</f>
        <v>0</v>
      </c>
      <c r="AE58" s="65">
        <f>Calculations!AG33</f>
        <v>0</v>
      </c>
      <c r="AF58" s="65" t="s">
        <v>587</v>
      </c>
      <c r="AG58" s="65" t="s">
        <v>587</v>
      </c>
      <c r="AH58" s="66" t="s">
        <v>295</v>
      </c>
      <c r="AI58" s="67" t="s">
        <v>293</v>
      </c>
      <c r="AJ58" s="62" t="s">
        <v>591</v>
      </c>
      <c r="AK58" s="68" t="s">
        <v>594</v>
      </c>
      <c r="AL58" s="68" t="s">
        <v>629</v>
      </c>
      <c r="AM58" s="68"/>
      <c r="AN58" s="68" t="s">
        <v>631</v>
      </c>
      <c r="AO58" s="62"/>
    </row>
    <row r="59" spans="2:42" ht="39.6" x14ac:dyDescent="0.3">
      <c r="B59" s="61">
        <f>Calculations!A34</f>
        <v>33</v>
      </c>
      <c r="C59" s="62" t="str">
        <f>Calculations!B34</f>
        <v>Suffolk Close</v>
      </c>
      <c r="D59" s="63" t="str">
        <f>Calculations!C34</f>
        <v>Housing</v>
      </c>
      <c r="E59" s="64">
        <f>Calculations!D34</f>
        <v>0.44076400350966699</v>
      </c>
      <c r="F59" s="64">
        <f>Calculations!H34</f>
        <v>0.44076400350966699</v>
      </c>
      <c r="G59" s="64">
        <f>Calculations!L34</f>
        <v>100</v>
      </c>
      <c r="H59" s="64">
        <f>Calculations!G34</f>
        <v>0</v>
      </c>
      <c r="I59" s="64">
        <f>Calculations!K34</f>
        <v>0</v>
      </c>
      <c r="J59" s="64">
        <f>Calculations!F34</f>
        <v>0</v>
      </c>
      <c r="K59" s="64">
        <f>Calculations!J34</f>
        <v>0</v>
      </c>
      <c r="L59" s="64">
        <f>Calculations!E34</f>
        <v>0</v>
      </c>
      <c r="M59" s="64">
        <f>Calculations!I34</f>
        <v>0</v>
      </c>
      <c r="N59" s="64">
        <f>Calculations!P34</f>
        <v>0.18664615022838721</v>
      </c>
      <c r="O59" s="64">
        <f>Calculations!T34</f>
        <v>42.346051116284869</v>
      </c>
      <c r="P59" s="64">
        <f>Calculations!O34</f>
        <v>0.112807235750745</v>
      </c>
      <c r="Q59" s="64">
        <f>Calculations!S34</f>
        <v>25.593568179909425</v>
      </c>
      <c r="R59" s="64">
        <f>Calculations!N34</f>
        <v>2.3618488503446802E-2</v>
      </c>
      <c r="S59" s="64">
        <f>Calculations!R34</f>
        <v>5.3585338901044794</v>
      </c>
      <c r="T59" s="64">
        <f>Calculations!M34</f>
        <v>0.117692129027088</v>
      </c>
      <c r="U59" s="64">
        <f>Calculations!Q34</f>
        <v>26.701846813701234</v>
      </c>
      <c r="V59" s="65">
        <f>Calculations!AA34</f>
        <v>0</v>
      </c>
      <c r="W59" s="65">
        <f>Calculations!AB34</f>
        <v>0</v>
      </c>
      <c r="X59" s="65">
        <f>Calculations!AC34</f>
        <v>0</v>
      </c>
      <c r="Y59" s="65">
        <f>Calculations!AD34</f>
        <v>0</v>
      </c>
      <c r="Z59" s="65">
        <f>Calculations!Y34</f>
        <v>0</v>
      </c>
      <c r="AA59" s="65">
        <f>Calculations!Z34</f>
        <v>0</v>
      </c>
      <c r="AB59" s="65">
        <f t="shared" si="1"/>
        <v>0.112807235750745</v>
      </c>
      <c r="AC59" s="65">
        <f t="shared" si="2"/>
        <v>25.593568179909425</v>
      </c>
      <c r="AD59" s="65">
        <f>Calculations!AF34</f>
        <v>0</v>
      </c>
      <c r="AE59" s="65">
        <f>Calculations!AG34</f>
        <v>0</v>
      </c>
      <c r="AF59" s="65" t="s">
        <v>587</v>
      </c>
      <c r="AG59" s="65" t="s">
        <v>587</v>
      </c>
      <c r="AH59" s="66" t="s">
        <v>295</v>
      </c>
      <c r="AI59" s="67" t="s">
        <v>293</v>
      </c>
      <c r="AJ59" s="62" t="s">
        <v>591</v>
      </c>
      <c r="AK59" s="68" t="s">
        <v>594</v>
      </c>
      <c r="AL59" s="68" t="s">
        <v>629</v>
      </c>
      <c r="AM59" s="68"/>
      <c r="AN59" s="68" t="s">
        <v>631</v>
      </c>
      <c r="AO59" s="62"/>
      <c r="AP59" s="17"/>
    </row>
    <row r="60" spans="2:42" ht="39.6" x14ac:dyDescent="0.3">
      <c r="B60" s="61">
        <f>Calculations!A35</f>
        <v>34</v>
      </c>
      <c r="C60" s="62" t="str">
        <f>Calculations!B35</f>
        <v>Long Lane/Radcliffe Road</v>
      </c>
      <c r="D60" s="63" t="str">
        <f>Calculations!C35</f>
        <v>Housing</v>
      </c>
      <c r="E60" s="64">
        <f>Calculations!D35</f>
        <v>1.0305780738461301</v>
      </c>
      <c r="F60" s="64">
        <f>Calculations!H35</f>
        <v>1.0305780738461301</v>
      </c>
      <c r="G60" s="64">
        <f>Calculations!L35</f>
        <v>100</v>
      </c>
      <c r="H60" s="64">
        <f>Calculations!G35</f>
        <v>0</v>
      </c>
      <c r="I60" s="64">
        <f>Calculations!K35</f>
        <v>0</v>
      </c>
      <c r="J60" s="64">
        <f>Calculations!F35</f>
        <v>0</v>
      </c>
      <c r="K60" s="64">
        <f>Calculations!J35</f>
        <v>0</v>
      </c>
      <c r="L60" s="64">
        <f>Calculations!E35</f>
        <v>0</v>
      </c>
      <c r="M60" s="64">
        <f>Calculations!I35</f>
        <v>0</v>
      </c>
      <c r="N60" s="64">
        <f>Calculations!P35</f>
        <v>0.84860825175274845</v>
      </c>
      <c r="O60" s="64">
        <f>Calculations!T35</f>
        <v>82.342936773895445</v>
      </c>
      <c r="P60" s="64">
        <f>Calculations!O35</f>
        <v>7.5715249559345804E-2</v>
      </c>
      <c r="Q60" s="64">
        <f>Calculations!S35</f>
        <v>7.346871768460546</v>
      </c>
      <c r="R60" s="64">
        <f>Calculations!N35</f>
        <v>4.0603312726030703E-2</v>
      </c>
      <c r="S60" s="64">
        <f>Calculations!R35</f>
        <v>3.9398580036249595</v>
      </c>
      <c r="T60" s="64">
        <f>Calculations!M35</f>
        <v>6.5651259808005097E-2</v>
      </c>
      <c r="U60" s="64">
        <f>Calculations!Q35</f>
        <v>6.3703334540190424</v>
      </c>
      <c r="V60" s="65">
        <f>Calculations!AA35</f>
        <v>0</v>
      </c>
      <c r="W60" s="65">
        <f>Calculations!AB35</f>
        <v>0</v>
      </c>
      <c r="X60" s="65">
        <f>Calculations!AC35</f>
        <v>0</v>
      </c>
      <c r="Y60" s="65">
        <f>Calculations!AD35</f>
        <v>0</v>
      </c>
      <c r="Z60" s="65">
        <f>Calculations!Y35</f>
        <v>0</v>
      </c>
      <c r="AA60" s="65">
        <f>Calculations!Z35</f>
        <v>0</v>
      </c>
      <c r="AB60" s="65">
        <f t="shared" si="1"/>
        <v>7.5715249559345804E-2</v>
      </c>
      <c r="AC60" s="65">
        <f t="shared" si="2"/>
        <v>7.346871768460546</v>
      </c>
      <c r="AD60" s="65">
        <f>Calculations!AF35</f>
        <v>0</v>
      </c>
      <c r="AE60" s="65">
        <f>Calculations!AG35</f>
        <v>0</v>
      </c>
      <c r="AF60" s="65" t="s">
        <v>587</v>
      </c>
      <c r="AG60" s="65" t="s">
        <v>587</v>
      </c>
      <c r="AH60" s="66" t="s">
        <v>295</v>
      </c>
      <c r="AI60" s="67" t="s">
        <v>293</v>
      </c>
      <c r="AJ60" s="62" t="s">
        <v>591</v>
      </c>
      <c r="AK60" s="68" t="s">
        <v>594</v>
      </c>
      <c r="AL60" s="68" t="s">
        <v>629</v>
      </c>
      <c r="AM60" s="68"/>
      <c r="AN60" s="68" t="s">
        <v>631</v>
      </c>
      <c r="AO60" s="62"/>
    </row>
    <row r="61" spans="2:42" ht="39.6" x14ac:dyDescent="0.3">
      <c r="B61" s="61">
        <f>Calculations!A36</f>
        <v>35</v>
      </c>
      <c r="C61" s="62" t="str">
        <f>Calculations!B36</f>
        <v>Redgate Way #1</v>
      </c>
      <c r="D61" s="63" t="str">
        <f>Calculations!C36</f>
        <v>Housing</v>
      </c>
      <c r="E61" s="64">
        <f>Calculations!D36</f>
        <v>1.57016810947656</v>
      </c>
      <c r="F61" s="64">
        <f>Calculations!H36</f>
        <v>1.57016810947656</v>
      </c>
      <c r="G61" s="64">
        <f>Calculations!L36</f>
        <v>100</v>
      </c>
      <c r="H61" s="64">
        <f>Calculations!G36</f>
        <v>0</v>
      </c>
      <c r="I61" s="64">
        <f>Calculations!K36</f>
        <v>0</v>
      </c>
      <c r="J61" s="64">
        <f>Calculations!F36</f>
        <v>0</v>
      </c>
      <c r="K61" s="64">
        <f>Calculations!J36</f>
        <v>0</v>
      </c>
      <c r="L61" s="64">
        <f>Calculations!E36</f>
        <v>0</v>
      </c>
      <c r="M61" s="64">
        <f>Calculations!I36</f>
        <v>0</v>
      </c>
      <c r="N61" s="64">
        <f>Calculations!P36</f>
        <v>1.3247189746414252</v>
      </c>
      <c r="O61" s="64">
        <f>Calculations!T36</f>
        <v>84.367970960959141</v>
      </c>
      <c r="P61" s="64">
        <f>Calculations!O36</f>
        <v>0.24059082868104301</v>
      </c>
      <c r="Q61" s="64">
        <f>Calculations!S36</f>
        <v>15.322615917938093</v>
      </c>
      <c r="R61" s="64">
        <f>Calculations!N36</f>
        <v>2.49991384259592E-3</v>
      </c>
      <c r="S61" s="64">
        <f>Calculations!R36</f>
        <v>0.15921313313574464</v>
      </c>
      <c r="T61" s="64">
        <f>Calculations!M36</f>
        <v>2.3583923114958399E-3</v>
      </c>
      <c r="U61" s="64">
        <f>Calculations!Q36</f>
        <v>0.15019998796702388</v>
      </c>
      <c r="V61" s="65">
        <f>Calculations!AA36</f>
        <v>0</v>
      </c>
      <c r="W61" s="65">
        <f>Calculations!AB36</f>
        <v>0</v>
      </c>
      <c r="X61" s="65">
        <f>Calculations!AC36</f>
        <v>0</v>
      </c>
      <c r="Y61" s="65">
        <f>Calculations!AD36</f>
        <v>0</v>
      </c>
      <c r="Z61" s="65">
        <f>Calculations!Y36</f>
        <v>0</v>
      </c>
      <c r="AA61" s="65">
        <f>Calculations!Z36</f>
        <v>0</v>
      </c>
      <c r="AB61" s="65">
        <f t="shared" si="1"/>
        <v>0.24059082868104301</v>
      </c>
      <c r="AC61" s="65">
        <f t="shared" si="2"/>
        <v>15.322615917938093</v>
      </c>
      <c r="AD61" s="65">
        <f>Calculations!AF36</f>
        <v>0</v>
      </c>
      <c r="AE61" s="65">
        <f>Calculations!AG36</f>
        <v>0</v>
      </c>
      <c r="AF61" s="65" t="s">
        <v>587</v>
      </c>
      <c r="AG61" s="65" t="s">
        <v>587</v>
      </c>
      <c r="AH61" s="66" t="s">
        <v>295</v>
      </c>
      <c r="AI61" s="67" t="s">
        <v>293</v>
      </c>
      <c r="AJ61" s="62" t="s">
        <v>591</v>
      </c>
      <c r="AK61" s="68" t="s">
        <v>594</v>
      </c>
      <c r="AL61" s="68" t="s">
        <v>629</v>
      </c>
      <c r="AM61" s="68"/>
      <c r="AN61" s="68" t="s">
        <v>631</v>
      </c>
      <c r="AO61" s="62"/>
      <c r="AP61" s="17"/>
    </row>
    <row r="62" spans="2:42" ht="39.6" x14ac:dyDescent="0.3">
      <c r="B62" s="61">
        <f>Calculations!A37</f>
        <v>36</v>
      </c>
      <c r="C62" s="62" t="str">
        <f>Calculations!B37</f>
        <v>Carr Drive</v>
      </c>
      <c r="D62" s="63" t="str">
        <f>Calculations!C37</f>
        <v>Housing</v>
      </c>
      <c r="E62" s="64">
        <f>Calculations!D37</f>
        <v>1.1227493945609699</v>
      </c>
      <c r="F62" s="64">
        <f>Calculations!H37</f>
        <v>1.1227493945609699</v>
      </c>
      <c r="G62" s="64">
        <f>Calculations!L37</f>
        <v>100</v>
      </c>
      <c r="H62" s="64">
        <f>Calculations!G37</f>
        <v>0</v>
      </c>
      <c r="I62" s="64">
        <f>Calculations!K37</f>
        <v>0</v>
      </c>
      <c r="J62" s="64">
        <f>Calculations!F37</f>
        <v>0</v>
      </c>
      <c r="K62" s="64">
        <f>Calculations!J37</f>
        <v>0</v>
      </c>
      <c r="L62" s="64">
        <f>Calculations!E37</f>
        <v>0</v>
      </c>
      <c r="M62" s="64">
        <f>Calculations!I37</f>
        <v>0</v>
      </c>
      <c r="N62" s="64">
        <f>Calculations!P37</f>
        <v>0.95964181938636239</v>
      </c>
      <c r="O62" s="64">
        <f>Calculations!T37</f>
        <v>85.472486027179045</v>
      </c>
      <c r="P62" s="64">
        <f>Calculations!O37</f>
        <v>0.12667924167943301</v>
      </c>
      <c r="Q62" s="64">
        <f>Calculations!S37</f>
        <v>11.282949008310847</v>
      </c>
      <c r="R62" s="64">
        <f>Calculations!N37</f>
        <v>1.52118314600113E-2</v>
      </c>
      <c r="S62" s="64">
        <f>Calculations!R37</f>
        <v>1.3548732721392027</v>
      </c>
      <c r="T62" s="64">
        <f>Calculations!M37</f>
        <v>2.12165020351632E-2</v>
      </c>
      <c r="U62" s="64">
        <f>Calculations!Q37</f>
        <v>1.8896916923708977</v>
      </c>
      <c r="V62" s="65">
        <f>Calculations!AA37</f>
        <v>0</v>
      </c>
      <c r="W62" s="65">
        <f>Calculations!AB37</f>
        <v>0</v>
      </c>
      <c r="X62" s="65">
        <f>Calculations!AC37</f>
        <v>0</v>
      </c>
      <c r="Y62" s="65">
        <f>Calculations!AD37</f>
        <v>0</v>
      </c>
      <c r="Z62" s="65">
        <f>Calculations!Y37</f>
        <v>0</v>
      </c>
      <c r="AA62" s="65">
        <f>Calculations!Z37</f>
        <v>0</v>
      </c>
      <c r="AB62" s="65">
        <f t="shared" si="1"/>
        <v>0.12667924167943301</v>
      </c>
      <c r="AC62" s="65">
        <f t="shared" si="2"/>
        <v>11.282949008310847</v>
      </c>
      <c r="AD62" s="65">
        <f>Calculations!AF37</f>
        <v>0</v>
      </c>
      <c r="AE62" s="65">
        <f>Calculations!AG37</f>
        <v>0</v>
      </c>
      <c r="AF62" s="65" t="s">
        <v>587</v>
      </c>
      <c r="AG62" s="65" t="s">
        <v>587</v>
      </c>
      <c r="AH62" s="66" t="s">
        <v>295</v>
      </c>
      <c r="AI62" s="67" t="s">
        <v>293</v>
      </c>
      <c r="AJ62" s="62" t="s">
        <v>591</v>
      </c>
      <c r="AK62" s="68" t="s">
        <v>594</v>
      </c>
      <c r="AL62" s="68" t="s">
        <v>629</v>
      </c>
      <c r="AM62" s="68"/>
      <c r="AN62" s="68" t="s">
        <v>631</v>
      </c>
      <c r="AO62" s="62"/>
    </row>
    <row r="63" spans="2:42" ht="52.8" x14ac:dyDescent="0.3">
      <c r="B63" s="61">
        <f>Calculations!A38</f>
        <v>37</v>
      </c>
      <c r="C63" s="62" t="str">
        <f>Calculations!B38</f>
        <v>Redgate Way #3</v>
      </c>
      <c r="D63" s="63" t="str">
        <f>Calculations!C38</f>
        <v>Housing</v>
      </c>
      <c r="E63" s="64">
        <f>Calculations!D38</f>
        <v>0.699550370628506</v>
      </c>
      <c r="F63" s="64">
        <f>Calculations!H38</f>
        <v>0.699550370628506</v>
      </c>
      <c r="G63" s="64">
        <f>Calculations!L38</f>
        <v>100</v>
      </c>
      <c r="H63" s="64">
        <f>Calculations!G38</f>
        <v>0</v>
      </c>
      <c r="I63" s="64">
        <f>Calculations!K38</f>
        <v>0</v>
      </c>
      <c r="J63" s="64">
        <f>Calculations!F38</f>
        <v>0</v>
      </c>
      <c r="K63" s="64">
        <f>Calculations!J38</f>
        <v>0</v>
      </c>
      <c r="L63" s="64">
        <f>Calculations!E38</f>
        <v>0</v>
      </c>
      <c r="M63" s="64">
        <f>Calculations!I38</f>
        <v>0</v>
      </c>
      <c r="N63" s="64">
        <f>Calculations!P38</f>
        <v>0.69942742922362666</v>
      </c>
      <c r="O63" s="64">
        <f>Calculations!T38</f>
        <v>99.9824256536711</v>
      </c>
      <c r="P63" s="64">
        <f>Calculations!O38</f>
        <v>1.2294140487938401E-4</v>
      </c>
      <c r="Q63" s="64">
        <f>Calculations!S38</f>
        <v>1.7574346328903832E-2</v>
      </c>
      <c r="R63" s="64">
        <f>Calculations!N38</f>
        <v>0</v>
      </c>
      <c r="S63" s="64">
        <f>Calculations!R38</f>
        <v>0</v>
      </c>
      <c r="T63" s="64">
        <f>Calculations!M38</f>
        <v>0</v>
      </c>
      <c r="U63" s="64">
        <f>Calculations!Q38</f>
        <v>0</v>
      </c>
      <c r="V63" s="65">
        <f>Calculations!AA38</f>
        <v>0</v>
      </c>
      <c r="W63" s="65">
        <f>Calculations!AB38</f>
        <v>0</v>
      </c>
      <c r="X63" s="65">
        <f>Calculations!AC38</f>
        <v>0</v>
      </c>
      <c r="Y63" s="65">
        <f>Calculations!AD38</f>
        <v>0</v>
      </c>
      <c r="Z63" s="65">
        <f>Calculations!Y38</f>
        <v>0</v>
      </c>
      <c r="AA63" s="65">
        <f>Calculations!Z38</f>
        <v>0</v>
      </c>
      <c r="AB63" s="65">
        <f t="shared" si="1"/>
        <v>1.2294140487938401E-4</v>
      </c>
      <c r="AC63" s="65">
        <f t="shared" si="2"/>
        <v>1.7574346328903832E-2</v>
      </c>
      <c r="AD63" s="65">
        <f>Calculations!AF38</f>
        <v>0</v>
      </c>
      <c r="AE63" s="65">
        <f>Calculations!AG38</f>
        <v>0</v>
      </c>
      <c r="AF63" s="65" t="s">
        <v>587</v>
      </c>
      <c r="AG63" s="65" t="s">
        <v>587</v>
      </c>
      <c r="AH63" s="66" t="s">
        <v>604</v>
      </c>
      <c r="AI63" s="67" t="s">
        <v>293</v>
      </c>
      <c r="AJ63" s="62" t="s">
        <v>591</v>
      </c>
      <c r="AK63" s="68" t="s">
        <v>621</v>
      </c>
      <c r="AL63" s="68" t="s">
        <v>629</v>
      </c>
      <c r="AM63" s="68"/>
      <c r="AN63" s="68" t="s">
        <v>631</v>
      </c>
      <c r="AO63" s="62"/>
    </row>
    <row r="64" spans="2:42" ht="39.6" x14ac:dyDescent="0.3">
      <c r="B64" s="61">
        <f>Calculations!A39</f>
        <v>38</v>
      </c>
      <c r="C64" s="62" t="str">
        <f>Calculations!B39</f>
        <v>Century Lodge</v>
      </c>
      <c r="D64" s="63" t="str">
        <f>Calculations!C39</f>
        <v>Housing</v>
      </c>
      <c r="E64" s="64">
        <f>Calculations!D39</f>
        <v>0.70755627264024201</v>
      </c>
      <c r="F64" s="64">
        <f>Calculations!H39</f>
        <v>0.70755627264024201</v>
      </c>
      <c r="G64" s="64">
        <f>Calculations!L39</f>
        <v>100</v>
      </c>
      <c r="H64" s="64">
        <f>Calculations!G39</f>
        <v>0</v>
      </c>
      <c r="I64" s="64">
        <f>Calculations!K39</f>
        <v>0</v>
      </c>
      <c r="J64" s="64">
        <f>Calculations!F39</f>
        <v>0</v>
      </c>
      <c r="K64" s="64">
        <f>Calculations!J39</f>
        <v>0</v>
      </c>
      <c r="L64" s="64">
        <f>Calculations!E39</f>
        <v>0</v>
      </c>
      <c r="M64" s="64">
        <f>Calculations!I39</f>
        <v>0</v>
      </c>
      <c r="N64" s="64">
        <f>Calculations!P39</f>
        <v>0.4196765406291551</v>
      </c>
      <c r="O64" s="64">
        <f>Calculations!T39</f>
        <v>59.313521320803872</v>
      </c>
      <c r="P64" s="64">
        <f>Calculations!O39</f>
        <v>0.16441693781685801</v>
      </c>
      <c r="Q64" s="64">
        <f>Calculations!S39</f>
        <v>23.237294922612612</v>
      </c>
      <c r="R64" s="64">
        <f>Calculations!N39</f>
        <v>4.7037332829216301E-2</v>
      </c>
      <c r="S64" s="64">
        <f>Calculations!R39</f>
        <v>6.6478575129716226</v>
      </c>
      <c r="T64" s="64">
        <f>Calculations!M39</f>
        <v>7.6425461365012604E-2</v>
      </c>
      <c r="U64" s="64">
        <f>Calculations!Q39</f>
        <v>10.801326243611896</v>
      </c>
      <c r="V64" s="65">
        <f>Calculations!AA39</f>
        <v>0</v>
      </c>
      <c r="W64" s="65">
        <f>Calculations!AB39</f>
        <v>0</v>
      </c>
      <c r="X64" s="65">
        <f>Calculations!AC39</f>
        <v>0</v>
      </c>
      <c r="Y64" s="65">
        <f>Calculations!AD39</f>
        <v>0</v>
      </c>
      <c r="Z64" s="65">
        <f>Calculations!Y39</f>
        <v>0</v>
      </c>
      <c r="AA64" s="65">
        <f>Calculations!Z39</f>
        <v>0</v>
      </c>
      <c r="AB64" s="65">
        <f t="shared" si="1"/>
        <v>0.16441693781685801</v>
      </c>
      <c r="AC64" s="65">
        <f t="shared" si="2"/>
        <v>23.237294922612612</v>
      </c>
      <c r="AD64" s="65">
        <f>Calculations!AF39</f>
        <v>0</v>
      </c>
      <c r="AE64" s="65">
        <f>Calculations!AG39</f>
        <v>0</v>
      </c>
      <c r="AF64" s="65" t="s">
        <v>587</v>
      </c>
      <c r="AG64" s="65" t="s">
        <v>587</v>
      </c>
      <c r="AH64" s="66" t="s">
        <v>295</v>
      </c>
      <c r="AI64" s="67" t="s">
        <v>293</v>
      </c>
      <c r="AJ64" s="62" t="s">
        <v>591</v>
      </c>
      <c r="AK64" s="68" t="s">
        <v>594</v>
      </c>
      <c r="AL64" s="68" t="s">
        <v>629</v>
      </c>
      <c r="AM64" s="68"/>
      <c r="AN64" s="68" t="s">
        <v>639</v>
      </c>
      <c r="AO64" s="62"/>
    </row>
    <row r="65" spans="2:41" ht="39.6" x14ac:dyDescent="0.3">
      <c r="B65" s="61">
        <f>Calculations!A40</f>
        <v>39</v>
      </c>
      <c r="C65" s="62" t="str">
        <f>Calculations!B40</f>
        <v>Manor Garage</v>
      </c>
      <c r="D65" s="63" t="str">
        <f>Calculations!C40</f>
        <v>Housing</v>
      </c>
      <c r="E65" s="64">
        <f>Calculations!D40</f>
        <v>0.61257930089285295</v>
      </c>
      <c r="F65" s="64">
        <f>Calculations!H40</f>
        <v>0.61257930089285295</v>
      </c>
      <c r="G65" s="64">
        <f>Calculations!L40</f>
        <v>100</v>
      </c>
      <c r="H65" s="64">
        <f>Calculations!G40</f>
        <v>0</v>
      </c>
      <c r="I65" s="64">
        <f>Calculations!K40</f>
        <v>0</v>
      </c>
      <c r="J65" s="64">
        <f>Calculations!F40</f>
        <v>0</v>
      </c>
      <c r="K65" s="64">
        <f>Calculations!J40</f>
        <v>0</v>
      </c>
      <c r="L65" s="64">
        <f>Calculations!E40</f>
        <v>0</v>
      </c>
      <c r="M65" s="64">
        <f>Calculations!I40</f>
        <v>0</v>
      </c>
      <c r="N65" s="64">
        <f>Calculations!P40</f>
        <v>0.52582223878540113</v>
      </c>
      <c r="O65" s="64">
        <f>Calculations!T40</f>
        <v>85.837415338552773</v>
      </c>
      <c r="P65" s="64">
        <f>Calculations!O40</f>
        <v>5.9478994776795198E-2</v>
      </c>
      <c r="Q65" s="64">
        <f>Calculations!S40</f>
        <v>9.709599180073953</v>
      </c>
      <c r="R65" s="64">
        <f>Calculations!N40</f>
        <v>1.6813111690156798E-2</v>
      </c>
      <c r="S65" s="64">
        <f>Calculations!R40</f>
        <v>2.7446424757825114</v>
      </c>
      <c r="T65" s="64">
        <f>Calculations!M40</f>
        <v>1.0464955640499801E-2</v>
      </c>
      <c r="U65" s="64">
        <f>Calculations!Q40</f>
        <v>1.7083430055907554</v>
      </c>
      <c r="V65" s="65">
        <f>Calculations!AA40</f>
        <v>0</v>
      </c>
      <c r="W65" s="65">
        <f>Calculations!AB40</f>
        <v>0</v>
      </c>
      <c r="X65" s="65">
        <f>Calculations!AC40</f>
        <v>0</v>
      </c>
      <c r="Y65" s="65">
        <f>Calculations!AD40</f>
        <v>0</v>
      </c>
      <c r="Z65" s="65">
        <f>Calculations!Y40</f>
        <v>0</v>
      </c>
      <c r="AA65" s="65">
        <f>Calculations!Z40</f>
        <v>0</v>
      </c>
      <c r="AB65" s="65">
        <f t="shared" si="1"/>
        <v>5.9478994776795198E-2</v>
      </c>
      <c r="AC65" s="65">
        <f t="shared" si="2"/>
        <v>9.709599180073953</v>
      </c>
      <c r="AD65" s="65">
        <f>Calculations!AF40</f>
        <v>0</v>
      </c>
      <c r="AE65" s="65">
        <f>Calculations!AG40</f>
        <v>0</v>
      </c>
      <c r="AF65" s="65" t="s">
        <v>587</v>
      </c>
      <c r="AG65" s="65" t="s">
        <v>587</v>
      </c>
      <c r="AH65" s="66" t="s">
        <v>295</v>
      </c>
      <c r="AI65" s="67" t="s">
        <v>293</v>
      </c>
      <c r="AJ65" s="62" t="s">
        <v>591</v>
      </c>
      <c r="AK65" s="68" t="s">
        <v>594</v>
      </c>
      <c r="AL65" s="68" t="s">
        <v>629</v>
      </c>
      <c r="AM65" s="68"/>
      <c r="AN65" s="68" t="s">
        <v>631</v>
      </c>
      <c r="AO65" s="62"/>
    </row>
    <row r="66" spans="2:41" ht="39.6" x14ac:dyDescent="0.3">
      <c r="B66" s="61">
        <f>Calculations!A41</f>
        <v>40</v>
      </c>
      <c r="C66" s="62" t="str">
        <f>Calculations!B41</f>
        <v>Bent Street Works Mill</v>
      </c>
      <c r="D66" s="63" t="str">
        <f>Calculations!C41</f>
        <v>Housing</v>
      </c>
      <c r="E66" s="64">
        <f>Calculations!D41</f>
        <v>0.68759929494801897</v>
      </c>
      <c r="F66" s="64">
        <f>Calculations!H41</f>
        <v>0.68759929494801897</v>
      </c>
      <c r="G66" s="64">
        <f>Calculations!L41</f>
        <v>100</v>
      </c>
      <c r="H66" s="64">
        <f>Calculations!G41</f>
        <v>0</v>
      </c>
      <c r="I66" s="64">
        <f>Calculations!K41</f>
        <v>0</v>
      </c>
      <c r="J66" s="64">
        <f>Calculations!F41</f>
        <v>0</v>
      </c>
      <c r="K66" s="64">
        <f>Calculations!J41</f>
        <v>0</v>
      </c>
      <c r="L66" s="64">
        <f>Calculations!E41</f>
        <v>0</v>
      </c>
      <c r="M66" s="64">
        <f>Calculations!I41</f>
        <v>0</v>
      </c>
      <c r="N66" s="64">
        <f>Calculations!P41</f>
        <v>0.57771582973858338</v>
      </c>
      <c r="O66" s="64">
        <f>Calculations!T41</f>
        <v>84.019258597735686</v>
      </c>
      <c r="P66" s="64">
        <f>Calculations!O41</f>
        <v>7.0709326969403796E-2</v>
      </c>
      <c r="Q66" s="64">
        <f>Calculations!S41</f>
        <v>10.283507776829421</v>
      </c>
      <c r="R66" s="64">
        <f>Calculations!N41</f>
        <v>1.3686436521433899E-2</v>
      </c>
      <c r="S66" s="64">
        <f>Calculations!R41</f>
        <v>1.9904669219401345</v>
      </c>
      <c r="T66" s="64">
        <f>Calculations!M41</f>
        <v>2.5487701718597901E-2</v>
      </c>
      <c r="U66" s="64">
        <f>Calculations!Q41</f>
        <v>3.7067667034947611</v>
      </c>
      <c r="V66" s="65">
        <f>Calculations!AA41</f>
        <v>0</v>
      </c>
      <c r="W66" s="65">
        <f>Calculations!AB41</f>
        <v>0</v>
      </c>
      <c r="X66" s="65">
        <f>Calculations!AC41</f>
        <v>0</v>
      </c>
      <c r="Y66" s="65">
        <f>Calculations!AD41</f>
        <v>0</v>
      </c>
      <c r="Z66" s="65">
        <f>Calculations!Y41</f>
        <v>0</v>
      </c>
      <c r="AA66" s="65">
        <f>Calculations!Z41</f>
        <v>0</v>
      </c>
      <c r="AB66" s="65">
        <f t="shared" si="1"/>
        <v>7.0709326969403796E-2</v>
      </c>
      <c r="AC66" s="65">
        <f t="shared" si="2"/>
        <v>10.283507776829421</v>
      </c>
      <c r="AD66" s="65">
        <f>Calculations!AF41</f>
        <v>0</v>
      </c>
      <c r="AE66" s="65">
        <f>Calculations!AG41</f>
        <v>0</v>
      </c>
      <c r="AF66" s="65" t="s">
        <v>587</v>
      </c>
      <c r="AG66" s="65" t="s">
        <v>587</v>
      </c>
      <c r="AH66" s="66" t="s">
        <v>295</v>
      </c>
      <c r="AI66" s="67" t="s">
        <v>293</v>
      </c>
      <c r="AJ66" s="62" t="s">
        <v>591</v>
      </c>
      <c r="AK66" s="68" t="s">
        <v>594</v>
      </c>
      <c r="AL66" s="68" t="s">
        <v>629</v>
      </c>
      <c r="AM66" s="68"/>
      <c r="AN66" s="68" t="s">
        <v>631</v>
      </c>
      <c r="AO66" s="62"/>
    </row>
    <row r="67" spans="2:41" ht="39.6" x14ac:dyDescent="0.3">
      <c r="B67" s="61">
        <f>Calculations!A42</f>
        <v>41</v>
      </c>
      <c r="C67" s="62" t="str">
        <f>Calculations!B42</f>
        <v>Harrowby Mill</v>
      </c>
      <c r="D67" s="63" t="str">
        <f>Calculations!C42</f>
        <v>Employment</v>
      </c>
      <c r="E67" s="64">
        <f>Calculations!D42</f>
        <v>0.86036519544746204</v>
      </c>
      <c r="F67" s="64">
        <f>Calculations!H42</f>
        <v>0.86036519544746204</v>
      </c>
      <c r="G67" s="64">
        <f>Calculations!L42</f>
        <v>100</v>
      </c>
      <c r="H67" s="64">
        <f>Calculations!G42</f>
        <v>0</v>
      </c>
      <c r="I67" s="64">
        <f>Calculations!K42</f>
        <v>0</v>
      </c>
      <c r="J67" s="64">
        <f>Calculations!F42</f>
        <v>0</v>
      </c>
      <c r="K67" s="64">
        <f>Calculations!J42</f>
        <v>0</v>
      </c>
      <c r="L67" s="64">
        <f>Calculations!E42</f>
        <v>0</v>
      </c>
      <c r="M67" s="64">
        <f>Calculations!I42</f>
        <v>0</v>
      </c>
      <c r="N67" s="64">
        <f>Calculations!P42</f>
        <v>0.63544741190969678</v>
      </c>
      <c r="O67" s="64">
        <f>Calculations!T42</f>
        <v>73.857870503375125</v>
      </c>
      <c r="P67" s="64">
        <f>Calculations!O42</f>
        <v>0.222510964872074</v>
      </c>
      <c r="Q67" s="64">
        <f>Calculations!S42</f>
        <v>25.862385653146937</v>
      </c>
      <c r="R67" s="64">
        <f>Calculations!N42</f>
        <v>2.0872956463651401E-3</v>
      </c>
      <c r="S67" s="64">
        <f>Calculations!R42</f>
        <v>0.24260577454897758</v>
      </c>
      <c r="T67" s="64">
        <f>Calculations!M42</f>
        <v>3.19523019326152E-4</v>
      </c>
      <c r="U67" s="64">
        <f>Calculations!Q42</f>
        <v>3.7138068928970702E-2</v>
      </c>
      <c r="V67" s="65">
        <f>Calculations!AA42</f>
        <v>0</v>
      </c>
      <c r="W67" s="65">
        <f>Calculations!AB42</f>
        <v>0</v>
      </c>
      <c r="X67" s="65">
        <f>Calculations!AC42</f>
        <v>0</v>
      </c>
      <c r="Y67" s="65">
        <f>Calculations!AD42</f>
        <v>0</v>
      </c>
      <c r="Z67" s="65">
        <f>Calculations!Y42</f>
        <v>0</v>
      </c>
      <c r="AA67" s="65">
        <f>Calculations!Z42</f>
        <v>0</v>
      </c>
      <c r="AB67" s="65">
        <f t="shared" si="1"/>
        <v>0.222510964872074</v>
      </c>
      <c r="AC67" s="65">
        <f t="shared" si="2"/>
        <v>25.862385653146937</v>
      </c>
      <c r="AD67" s="65">
        <f>Calculations!AF42</f>
        <v>0</v>
      </c>
      <c r="AE67" s="65">
        <f>Calculations!AG42</f>
        <v>0</v>
      </c>
      <c r="AF67" s="65" t="s">
        <v>587</v>
      </c>
      <c r="AG67" s="65" t="s">
        <v>587</v>
      </c>
      <c r="AH67" s="66" t="s">
        <v>295</v>
      </c>
      <c r="AI67" s="67" t="s">
        <v>294</v>
      </c>
      <c r="AJ67" s="62" t="s">
        <v>591</v>
      </c>
      <c r="AK67" s="68" t="s">
        <v>594</v>
      </c>
      <c r="AL67" s="68" t="s">
        <v>629</v>
      </c>
      <c r="AM67" s="68"/>
      <c r="AN67" s="68" t="s">
        <v>631</v>
      </c>
      <c r="AO67" s="62"/>
    </row>
    <row r="68" spans="2:41" ht="39.6" x14ac:dyDescent="0.3">
      <c r="B68" s="61">
        <f>Calculations!A43</f>
        <v>42</v>
      </c>
      <c r="C68" s="62" t="str">
        <f>Calculations!B43</f>
        <v>Clare Court</v>
      </c>
      <c r="D68" s="63" t="str">
        <f>Calculations!C43</f>
        <v>Housing</v>
      </c>
      <c r="E68" s="64">
        <f>Calculations!D43</f>
        <v>1.4712070689332599</v>
      </c>
      <c r="F68" s="64">
        <f>Calculations!H43</f>
        <v>1.4712070689332599</v>
      </c>
      <c r="G68" s="64">
        <f>Calculations!L43</f>
        <v>100</v>
      </c>
      <c r="H68" s="64">
        <f>Calculations!G43</f>
        <v>0</v>
      </c>
      <c r="I68" s="64">
        <f>Calculations!K43</f>
        <v>0</v>
      </c>
      <c r="J68" s="64">
        <f>Calculations!F43</f>
        <v>0</v>
      </c>
      <c r="K68" s="64">
        <f>Calculations!J43</f>
        <v>0</v>
      </c>
      <c r="L68" s="64">
        <f>Calculations!E43</f>
        <v>0</v>
      </c>
      <c r="M68" s="64">
        <f>Calculations!I43</f>
        <v>0</v>
      </c>
      <c r="N68" s="64">
        <f>Calculations!P43</f>
        <v>1.4150186415240953</v>
      </c>
      <c r="O68" s="64">
        <f>Calculations!T43</f>
        <v>96.180794084281715</v>
      </c>
      <c r="P68" s="64">
        <f>Calculations!O43</f>
        <v>3.7069222618683798E-2</v>
      </c>
      <c r="Q68" s="64">
        <f>Calculations!S43</f>
        <v>2.519646853353001</v>
      </c>
      <c r="R68" s="64">
        <f>Calculations!N43</f>
        <v>7.9104882884723296E-3</v>
      </c>
      <c r="S68" s="64">
        <f>Calculations!R43</f>
        <v>0.53768694125484673</v>
      </c>
      <c r="T68" s="64">
        <f>Calculations!M43</f>
        <v>1.12087165020086E-2</v>
      </c>
      <c r="U68" s="64">
        <f>Calculations!Q43</f>
        <v>0.76187212111044267</v>
      </c>
      <c r="V68" s="65">
        <f>Calculations!AA43</f>
        <v>0</v>
      </c>
      <c r="W68" s="65">
        <f>Calculations!AB43</f>
        <v>0</v>
      </c>
      <c r="X68" s="65">
        <f>Calculations!AC43</f>
        <v>0</v>
      </c>
      <c r="Y68" s="65">
        <f>Calculations!AD43</f>
        <v>0</v>
      </c>
      <c r="Z68" s="65">
        <f>Calculations!Y43</f>
        <v>0</v>
      </c>
      <c r="AA68" s="65">
        <f>Calculations!Z43</f>
        <v>0</v>
      </c>
      <c r="AB68" s="65">
        <f t="shared" si="1"/>
        <v>3.7069222618683798E-2</v>
      </c>
      <c r="AC68" s="65">
        <f t="shared" si="2"/>
        <v>2.519646853353001</v>
      </c>
      <c r="AD68" s="65">
        <f>Calculations!AF43</f>
        <v>0</v>
      </c>
      <c r="AE68" s="65">
        <f>Calculations!AG43</f>
        <v>0</v>
      </c>
      <c r="AF68" s="65" t="s">
        <v>587</v>
      </c>
      <c r="AG68" s="65" t="s">
        <v>587</v>
      </c>
      <c r="AH68" s="66" t="s">
        <v>295</v>
      </c>
      <c r="AI68" s="67" t="s">
        <v>293</v>
      </c>
      <c r="AJ68" s="62" t="s">
        <v>591</v>
      </c>
      <c r="AK68" s="68" t="s">
        <v>594</v>
      </c>
      <c r="AL68" s="68" t="s">
        <v>629</v>
      </c>
      <c r="AM68" s="68"/>
      <c r="AN68" s="68" t="s">
        <v>631</v>
      </c>
      <c r="AO68" s="62"/>
    </row>
    <row r="69" spans="2:41" ht="39.6" x14ac:dyDescent="0.3">
      <c r="B69" s="61">
        <f>Calculations!A44</f>
        <v>43</v>
      </c>
      <c r="C69" s="62" t="str">
        <f>Calculations!B44</f>
        <v>Part Street</v>
      </c>
      <c r="D69" s="63" t="str">
        <f>Calculations!C44</f>
        <v>Housing</v>
      </c>
      <c r="E69" s="64">
        <f>Calculations!D44</f>
        <v>1.6715953298527</v>
      </c>
      <c r="F69" s="64">
        <f>Calculations!H44</f>
        <v>1.6715953298527</v>
      </c>
      <c r="G69" s="64">
        <f>Calculations!L44</f>
        <v>100</v>
      </c>
      <c r="H69" s="64">
        <f>Calculations!G44</f>
        <v>0</v>
      </c>
      <c r="I69" s="64">
        <f>Calculations!K44</f>
        <v>0</v>
      </c>
      <c r="J69" s="64">
        <f>Calculations!F44</f>
        <v>0</v>
      </c>
      <c r="K69" s="64">
        <f>Calculations!J44</f>
        <v>0</v>
      </c>
      <c r="L69" s="64">
        <f>Calculations!E44</f>
        <v>0</v>
      </c>
      <c r="M69" s="64">
        <f>Calculations!I44</f>
        <v>0</v>
      </c>
      <c r="N69" s="64">
        <f>Calculations!P44</f>
        <v>1.4553029958902781</v>
      </c>
      <c r="O69" s="64">
        <f>Calculations!T44</f>
        <v>87.060723962331153</v>
      </c>
      <c r="P69" s="64">
        <f>Calculations!O44</f>
        <v>5.7468848473485198E-2</v>
      </c>
      <c r="Q69" s="64">
        <f>Calculations!S44</f>
        <v>3.4379641679514217</v>
      </c>
      <c r="R69" s="64">
        <f>Calculations!N44</f>
        <v>3.6502651506757598E-2</v>
      </c>
      <c r="S69" s="64">
        <f>Calculations!R44</f>
        <v>2.1837014530289571</v>
      </c>
      <c r="T69" s="64">
        <f>Calculations!M44</f>
        <v>0.12232083398217899</v>
      </c>
      <c r="U69" s="64">
        <f>Calculations!Q44</f>
        <v>7.3176104166884599</v>
      </c>
      <c r="V69" s="65">
        <f>Calculations!AA44</f>
        <v>0</v>
      </c>
      <c r="W69" s="65">
        <f>Calculations!AB44</f>
        <v>0</v>
      </c>
      <c r="X69" s="65">
        <f>Calculations!AC44</f>
        <v>0</v>
      </c>
      <c r="Y69" s="65">
        <f>Calculations!AD44</f>
        <v>0</v>
      </c>
      <c r="Z69" s="65">
        <f>Calculations!Y44</f>
        <v>0</v>
      </c>
      <c r="AA69" s="65">
        <f>Calculations!Z44</f>
        <v>0</v>
      </c>
      <c r="AB69" s="65">
        <f t="shared" si="1"/>
        <v>5.7468848473485198E-2</v>
      </c>
      <c r="AC69" s="65">
        <f t="shared" si="2"/>
        <v>3.4379641679514217</v>
      </c>
      <c r="AD69" s="65">
        <f>Calculations!AF44</f>
        <v>0</v>
      </c>
      <c r="AE69" s="65">
        <f>Calculations!AG44</f>
        <v>0</v>
      </c>
      <c r="AF69" s="65" t="s">
        <v>587</v>
      </c>
      <c r="AG69" s="65" t="s">
        <v>587</v>
      </c>
      <c r="AH69" s="66" t="s">
        <v>295</v>
      </c>
      <c r="AI69" s="67" t="s">
        <v>293</v>
      </c>
      <c r="AJ69" s="62" t="s">
        <v>591</v>
      </c>
      <c r="AK69" s="68" t="s">
        <v>594</v>
      </c>
      <c r="AL69" s="68" t="s">
        <v>629</v>
      </c>
      <c r="AM69" s="68"/>
      <c r="AN69" s="68" t="s">
        <v>631</v>
      </c>
      <c r="AO69" s="62"/>
    </row>
    <row r="70" spans="2:41" ht="39.6" x14ac:dyDescent="0.3">
      <c r="B70" s="61">
        <f>Calculations!A45</f>
        <v>44</v>
      </c>
      <c r="C70" s="62" t="str">
        <f>Calculations!B45</f>
        <v>Ox Hey Lane</v>
      </c>
      <c r="D70" s="63" t="str">
        <f>Calculations!C45</f>
        <v>Housing</v>
      </c>
      <c r="E70" s="64">
        <f>Calculations!D45</f>
        <v>0.97149214339290002</v>
      </c>
      <c r="F70" s="64">
        <f>Calculations!H45</f>
        <v>0.97149214339290002</v>
      </c>
      <c r="G70" s="64">
        <f>Calculations!L45</f>
        <v>100</v>
      </c>
      <c r="H70" s="64">
        <f>Calculations!G45</f>
        <v>0</v>
      </c>
      <c r="I70" s="64">
        <f>Calculations!K45</f>
        <v>0</v>
      </c>
      <c r="J70" s="64">
        <f>Calculations!F45</f>
        <v>0</v>
      </c>
      <c r="K70" s="64">
        <f>Calculations!J45</f>
        <v>0</v>
      </c>
      <c r="L70" s="64">
        <f>Calculations!E45</f>
        <v>0</v>
      </c>
      <c r="M70" s="64">
        <f>Calculations!I45</f>
        <v>0</v>
      </c>
      <c r="N70" s="64">
        <f>Calculations!P45</f>
        <v>0.81479851816485005</v>
      </c>
      <c r="O70" s="64">
        <f>Calculations!T45</f>
        <v>83.870829394378489</v>
      </c>
      <c r="P70" s="64">
        <f>Calculations!O45</f>
        <v>1.0947403482376401E-2</v>
      </c>
      <c r="Q70" s="64">
        <f>Calculations!S45</f>
        <v>1.1268648497910649</v>
      </c>
      <c r="R70" s="64">
        <f>Calculations!N45</f>
        <v>2.6000868785299499E-2</v>
      </c>
      <c r="S70" s="64">
        <f>Calculations!R45</f>
        <v>2.6763848747651666</v>
      </c>
      <c r="T70" s="64">
        <f>Calculations!M45</f>
        <v>0.119745352960374</v>
      </c>
      <c r="U70" s="64">
        <f>Calculations!Q45</f>
        <v>12.325920881065269</v>
      </c>
      <c r="V70" s="65">
        <f>Calculations!AA45</f>
        <v>0</v>
      </c>
      <c r="W70" s="65">
        <f>Calculations!AB45</f>
        <v>0</v>
      </c>
      <c r="X70" s="65">
        <f>Calculations!AC45</f>
        <v>0</v>
      </c>
      <c r="Y70" s="65">
        <f>Calculations!AD45</f>
        <v>0</v>
      </c>
      <c r="Z70" s="65">
        <f>Calculations!Y45</f>
        <v>0</v>
      </c>
      <c r="AA70" s="65">
        <f>Calculations!Z45</f>
        <v>0</v>
      </c>
      <c r="AB70" s="65">
        <f t="shared" si="1"/>
        <v>1.0947403482376401E-2</v>
      </c>
      <c r="AC70" s="65">
        <f t="shared" si="2"/>
        <v>1.1268648497910649</v>
      </c>
      <c r="AD70" s="65">
        <f>Calculations!AF45</f>
        <v>0</v>
      </c>
      <c r="AE70" s="65">
        <f>Calculations!AG45</f>
        <v>0</v>
      </c>
      <c r="AF70" s="65" t="s">
        <v>587</v>
      </c>
      <c r="AG70" s="65" t="s">
        <v>588</v>
      </c>
      <c r="AH70" s="66" t="s">
        <v>295</v>
      </c>
      <c r="AI70" s="67" t="s">
        <v>293</v>
      </c>
      <c r="AJ70" s="62" t="s">
        <v>591</v>
      </c>
      <c r="AK70" s="68" t="s">
        <v>594</v>
      </c>
      <c r="AL70" s="68" t="s">
        <v>629</v>
      </c>
      <c r="AM70" s="68"/>
      <c r="AN70" s="68" t="s">
        <v>639</v>
      </c>
      <c r="AO70" s="62"/>
    </row>
    <row r="71" spans="2:41" ht="39.6" x14ac:dyDescent="0.3">
      <c r="B71" s="61">
        <f>Calculations!A46</f>
        <v>45</v>
      </c>
      <c r="C71" s="62" t="str">
        <f>Calculations!B46</f>
        <v>Farnworth Industrial Estate</v>
      </c>
      <c r="D71" s="63" t="str">
        <f>Calculations!C46</f>
        <v>Housing</v>
      </c>
      <c r="E71" s="64">
        <f>Calculations!D46</f>
        <v>1.0441167380057701</v>
      </c>
      <c r="F71" s="64">
        <f>Calculations!H46</f>
        <v>1.0441167380057701</v>
      </c>
      <c r="G71" s="64">
        <f>Calculations!L46</f>
        <v>100</v>
      </c>
      <c r="H71" s="64">
        <f>Calculations!G46</f>
        <v>0</v>
      </c>
      <c r="I71" s="64">
        <f>Calculations!K46</f>
        <v>0</v>
      </c>
      <c r="J71" s="64">
        <f>Calculations!F46</f>
        <v>0</v>
      </c>
      <c r="K71" s="64">
        <f>Calculations!J46</f>
        <v>0</v>
      </c>
      <c r="L71" s="64">
        <f>Calculations!E46</f>
        <v>0</v>
      </c>
      <c r="M71" s="64">
        <f>Calculations!I46</f>
        <v>0</v>
      </c>
      <c r="N71" s="64">
        <f>Calculations!P46</f>
        <v>0.98783846075075532</v>
      </c>
      <c r="O71" s="64">
        <f>Calculations!T46</f>
        <v>94.609963119401328</v>
      </c>
      <c r="P71" s="64">
        <f>Calculations!O46</f>
        <v>3.3860783918415099E-2</v>
      </c>
      <c r="Q71" s="64">
        <f>Calculations!S46</f>
        <v>3.2430074804746569</v>
      </c>
      <c r="R71" s="64">
        <f>Calculations!N46</f>
        <v>7.20562275959819E-3</v>
      </c>
      <c r="S71" s="64">
        <f>Calculations!R46</f>
        <v>0.69011658345413573</v>
      </c>
      <c r="T71" s="64">
        <f>Calculations!M46</f>
        <v>1.5211870577001499E-2</v>
      </c>
      <c r="U71" s="64">
        <f>Calculations!Q46</f>
        <v>1.4569128166698764</v>
      </c>
      <c r="V71" s="65">
        <f>Calculations!AA46</f>
        <v>0</v>
      </c>
      <c r="W71" s="65">
        <f>Calculations!AB46</f>
        <v>0</v>
      </c>
      <c r="X71" s="65">
        <f>Calculations!AC46</f>
        <v>0</v>
      </c>
      <c r="Y71" s="65">
        <f>Calculations!AD46</f>
        <v>0</v>
      </c>
      <c r="Z71" s="65">
        <f>Calculations!Y46</f>
        <v>0</v>
      </c>
      <c r="AA71" s="65">
        <f>Calculations!Z46</f>
        <v>0</v>
      </c>
      <c r="AB71" s="65">
        <f t="shared" si="1"/>
        <v>3.3860783918415099E-2</v>
      </c>
      <c r="AC71" s="65">
        <f t="shared" si="2"/>
        <v>3.2430074804746569</v>
      </c>
      <c r="AD71" s="65">
        <f>Calculations!AF46</f>
        <v>0</v>
      </c>
      <c r="AE71" s="65">
        <f>Calculations!AG46</f>
        <v>0</v>
      </c>
      <c r="AF71" s="65" t="s">
        <v>587</v>
      </c>
      <c r="AG71" s="65" t="s">
        <v>587</v>
      </c>
      <c r="AH71" s="66" t="s">
        <v>295</v>
      </c>
      <c r="AI71" s="67" t="s">
        <v>293</v>
      </c>
      <c r="AJ71" s="62" t="s">
        <v>591</v>
      </c>
      <c r="AK71" s="68" t="s">
        <v>594</v>
      </c>
      <c r="AL71" s="68" t="s">
        <v>629</v>
      </c>
      <c r="AM71" s="68"/>
      <c r="AN71" s="68" t="s">
        <v>631</v>
      </c>
      <c r="AO71" s="62"/>
    </row>
    <row r="72" spans="2:41" ht="39.6" x14ac:dyDescent="0.3">
      <c r="B72" s="61">
        <f>Calculations!A47</f>
        <v>46</v>
      </c>
      <c r="C72" s="62" t="str">
        <f>Calculations!B47</f>
        <v>Romer Street Works &amp; Tonge Fold Health Centre</v>
      </c>
      <c r="D72" s="63" t="str">
        <f>Calculations!C47</f>
        <v>Housing</v>
      </c>
      <c r="E72" s="64">
        <f>Calculations!D47</f>
        <v>0.76370078317665002</v>
      </c>
      <c r="F72" s="64">
        <f>Calculations!H47</f>
        <v>0.76370078317665002</v>
      </c>
      <c r="G72" s="64">
        <f>Calculations!L47</f>
        <v>100</v>
      </c>
      <c r="H72" s="64">
        <f>Calculations!G47</f>
        <v>0</v>
      </c>
      <c r="I72" s="64">
        <f>Calculations!K47</f>
        <v>0</v>
      </c>
      <c r="J72" s="64">
        <f>Calculations!F47</f>
        <v>0</v>
      </c>
      <c r="K72" s="64">
        <f>Calculations!J47</f>
        <v>0</v>
      </c>
      <c r="L72" s="64">
        <f>Calculations!E47</f>
        <v>0</v>
      </c>
      <c r="M72" s="64">
        <f>Calculations!I47</f>
        <v>0</v>
      </c>
      <c r="N72" s="64">
        <f>Calculations!P47</f>
        <v>0.71260360904861575</v>
      </c>
      <c r="O72" s="64">
        <f>Calculations!T47</f>
        <v>93.309267810949052</v>
      </c>
      <c r="P72" s="64">
        <f>Calculations!O47</f>
        <v>1.5869706494236E-2</v>
      </c>
      <c r="Q72" s="64">
        <f>Calculations!S47</f>
        <v>2.0780005525495464</v>
      </c>
      <c r="R72" s="64">
        <f>Calculations!N47</f>
        <v>7.2056186337707898E-3</v>
      </c>
      <c r="S72" s="64">
        <f>Calculations!R47</f>
        <v>0.94351332256052867</v>
      </c>
      <c r="T72" s="64">
        <f>Calculations!M47</f>
        <v>2.80218490000275E-2</v>
      </c>
      <c r="U72" s="64">
        <f>Calculations!Q47</f>
        <v>3.6692183139408705</v>
      </c>
      <c r="V72" s="65">
        <f>Calculations!AA47</f>
        <v>0</v>
      </c>
      <c r="W72" s="65">
        <f>Calculations!AB47</f>
        <v>0</v>
      </c>
      <c r="X72" s="65">
        <f>Calculations!AC47</f>
        <v>0</v>
      </c>
      <c r="Y72" s="65">
        <f>Calculations!AD47</f>
        <v>0</v>
      </c>
      <c r="Z72" s="65">
        <f>Calculations!Y47</f>
        <v>0</v>
      </c>
      <c r="AA72" s="65">
        <f>Calculations!Z47</f>
        <v>0</v>
      </c>
      <c r="AB72" s="65">
        <f t="shared" si="1"/>
        <v>1.5869706494236E-2</v>
      </c>
      <c r="AC72" s="65">
        <f t="shared" si="2"/>
        <v>2.0780005525495464</v>
      </c>
      <c r="AD72" s="65">
        <f>Calculations!AF47</f>
        <v>0</v>
      </c>
      <c r="AE72" s="65">
        <f>Calculations!AG47</f>
        <v>0</v>
      </c>
      <c r="AF72" s="65" t="s">
        <v>587</v>
      </c>
      <c r="AG72" s="65" t="s">
        <v>587</v>
      </c>
      <c r="AH72" s="66" t="s">
        <v>585</v>
      </c>
      <c r="AI72" s="67" t="s">
        <v>293</v>
      </c>
      <c r="AJ72" s="62" t="s">
        <v>591</v>
      </c>
      <c r="AK72" s="68" t="s">
        <v>594</v>
      </c>
      <c r="AL72" s="68" t="s">
        <v>629</v>
      </c>
      <c r="AM72" s="68"/>
      <c r="AN72" s="68" t="s">
        <v>631</v>
      </c>
      <c r="AO72" s="62"/>
    </row>
    <row r="73" spans="2:41" ht="39.6" x14ac:dyDescent="0.3">
      <c r="B73" s="61">
        <f>Calculations!A48</f>
        <v>47</v>
      </c>
      <c r="C73" s="62" t="str">
        <f>Calculations!B48</f>
        <v>Rushlake Drive</v>
      </c>
      <c r="D73" s="63" t="str">
        <f>Calculations!C48</f>
        <v>Housing</v>
      </c>
      <c r="E73" s="64">
        <f>Calculations!D48</f>
        <v>0.69961874053245399</v>
      </c>
      <c r="F73" s="64">
        <f>Calculations!H48</f>
        <v>0.69961874053245399</v>
      </c>
      <c r="G73" s="64">
        <f>Calculations!L48</f>
        <v>100</v>
      </c>
      <c r="H73" s="64">
        <f>Calculations!G48</f>
        <v>0</v>
      </c>
      <c r="I73" s="64">
        <f>Calculations!K48</f>
        <v>0</v>
      </c>
      <c r="J73" s="64">
        <f>Calculations!F48</f>
        <v>0</v>
      </c>
      <c r="K73" s="64">
        <f>Calculations!J48</f>
        <v>0</v>
      </c>
      <c r="L73" s="64">
        <f>Calculations!E48</f>
        <v>0</v>
      </c>
      <c r="M73" s="64">
        <f>Calculations!I48</f>
        <v>0</v>
      </c>
      <c r="N73" s="64">
        <f>Calculations!P48</f>
        <v>0.59579753822855419</v>
      </c>
      <c r="O73" s="64">
        <f>Calculations!T48</f>
        <v>85.160317142893376</v>
      </c>
      <c r="P73" s="64">
        <f>Calculations!O48</f>
        <v>9.1177247490779295E-2</v>
      </c>
      <c r="Q73" s="64">
        <f>Calculations!S48</f>
        <v>13.032419260437141</v>
      </c>
      <c r="R73" s="64">
        <f>Calculations!N48</f>
        <v>1.26439548131205E-2</v>
      </c>
      <c r="S73" s="64">
        <f>Calculations!R48</f>
        <v>1.8072635966694734</v>
      </c>
      <c r="T73" s="64">
        <f>Calculations!M48</f>
        <v>0</v>
      </c>
      <c r="U73" s="64">
        <f>Calculations!Q48</f>
        <v>0</v>
      </c>
      <c r="V73" s="65">
        <f>Calculations!AA48</f>
        <v>0</v>
      </c>
      <c r="W73" s="65">
        <f>Calculations!AB48</f>
        <v>0</v>
      </c>
      <c r="X73" s="65">
        <f>Calculations!AC48</f>
        <v>0</v>
      </c>
      <c r="Y73" s="65">
        <f>Calculations!AD48</f>
        <v>0</v>
      </c>
      <c r="Z73" s="65">
        <f>Calculations!Y48</f>
        <v>0</v>
      </c>
      <c r="AA73" s="65">
        <f>Calculations!Z48</f>
        <v>0</v>
      </c>
      <c r="AB73" s="65">
        <f t="shared" si="1"/>
        <v>9.1177247490779295E-2</v>
      </c>
      <c r="AC73" s="65">
        <f t="shared" si="2"/>
        <v>13.032419260437141</v>
      </c>
      <c r="AD73" s="65">
        <f>Calculations!AF48</f>
        <v>0</v>
      </c>
      <c r="AE73" s="65">
        <f>Calculations!AG48</f>
        <v>0</v>
      </c>
      <c r="AF73" s="65" t="s">
        <v>587</v>
      </c>
      <c r="AG73" s="65" t="s">
        <v>587</v>
      </c>
      <c r="AH73" s="66" t="s">
        <v>295</v>
      </c>
      <c r="AI73" s="67" t="s">
        <v>293</v>
      </c>
      <c r="AJ73" s="62" t="s">
        <v>591</v>
      </c>
      <c r="AK73" s="68" t="s">
        <v>594</v>
      </c>
      <c r="AL73" s="68" t="s">
        <v>629</v>
      </c>
      <c r="AM73" s="68"/>
      <c r="AN73" s="68" t="s">
        <v>631</v>
      </c>
      <c r="AO73" s="62"/>
    </row>
    <row r="74" spans="2:41" x14ac:dyDescent="0.3">
      <c r="B74" s="61">
        <f>Calculations!A49</f>
        <v>48</v>
      </c>
      <c r="C74" s="62" t="str">
        <f>Calculations!B49</f>
        <v>Cricketers Way</v>
      </c>
      <c r="D74" s="63" t="str">
        <f>Calculations!C49</f>
        <v>Housing</v>
      </c>
      <c r="E74" s="64">
        <f>Calculations!D49</f>
        <v>0.32388298891570799</v>
      </c>
      <c r="F74" s="64">
        <f>Calculations!H49</f>
        <v>0.32388298891570799</v>
      </c>
      <c r="G74" s="64">
        <f>Calculations!L49</f>
        <v>100</v>
      </c>
      <c r="H74" s="64">
        <f>Calculations!G49</f>
        <v>0</v>
      </c>
      <c r="I74" s="64">
        <f>Calculations!K49</f>
        <v>0</v>
      </c>
      <c r="J74" s="64">
        <f>Calculations!F49</f>
        <v>0</v>
      </c>
      <c r="K74" s="64">
        <f>Calculations!J49</f>
        <v>0</v>
      </c>
      <c r="L74" s="64">
        <f>Calculations!E49</f>
        <v>0</v>
      </c>
      <c r="M74" s="64">
        <f>Calculations!I49</f>
        <v>0</v>
      </c>
      <c r="N74" s="64">
        <f>Calculations!P49</f>
        <v>0.32388298891570799</v>
      </c>
      <c r="O74" s="64">
        <f>Calculations!T49</f>
        <v>100</v>
      </c>
      <c r="P74" s="64">
        <f>Calculations!O49</f>
        <v>0</v>
      </c>
      <c r="Q74" s="64">
        <f>Calculations!S49</f>
        <v>0</v>
      </c>
      <c r="R74" s="64">
        <f>Calculations!N49</f>
        <v>0</v>
      </c>
      <c r="S74" s="64">
        <f>Calculations!R49</f>
        <v>0</v>
      </c>
      <c r="T74" s="64">
        <f>Calculations!M49</f>
        <v>0</v>
      </c>
      <c r="U74" s="64">
        <f>Calculations!Q49</f>
        <v>0</v>
      </c>
      <c r="V74" s="65">
        <f>Calculations!AA49</f>
        <v>0</v>
      </c>
      <c r="W74" s="65">
        <f>Calculations!AB49</f>
        <v>0</v>
      </c>
      <c r="X74" s="65">
        <f>Calculations!AC49</f>
        <v>0</v>
      </c>
      <c r="Y74" s="65">
        <f>Calculations!AD49</f>
        <v>0</v>
      </c>
      <c r="Z74" s="65">
        <f>Calculations!Y49</f>
        <v>0</v>
      </c>
      <c r="AA74" s="65">
        <f>Calculations!Z49</f>
        <v>0</v>
      </c>
      <c r="AB74" s="65">
        <f t="shared" si="1"/>
        <v>0</v>
      </c>
      <c r="AC74" s="65">
        <f t="shared" si="2"/>
        <v>0</v>
      </c>
      <c r="AD74" s="65">
        <f>Calculations!AF49</f>
        <v>0</v>
      </c>
      <c r="AE74" s="65">
        <f>Calculations!AG49</f>
        <v>0</v>
      </c>
      <c r="AF74" s="65" t="s">
        <v>587</v>
      </c>
      <c r="AG74" s="65" t="s">
        <v>587</v>
      </c>
      <c r="AH74" s="66" t="s">
        <v>295</v>
      </c>
      <c r="AI74" s="67" t="s">
        <v>293</v>
      </c>
      <c r="AJ74" s="62" t="s">
        <v>600</v>
      </c>
      <c r="AK74" s="68" t="s">
        <v>601</v>
      </c>
      <c r="AL74" s="68" t="s">
        <v>602</v>
      </c>
      <c r="AM74" s="68"/>
      <c r="AN74" s="68" t="s">
        <v>640</v>
      </c>
      <c r="AO74" s="62"/>
    </row>
    <row r="75" spans="2:41" ht="52.8" x14ac:dyDescent="0.3">
      <c r="B75" s="61">
        <f>Calculations!A50</f>
        <v>49</v>
      </c>
      <c r="C75" s="62" t="str">
        <f>Calculations!B50</f>
        <v>Quakers Field</v>
      </c>
      <c r="D75" s="63" t="str">
        <f>Calculations!C50</f>
        <v>Housing</v>
      </c>
      <c r="E75" s="64">
        <f>Calculations!D50</f>
        <v>0.35463855445715797</v>
      </c>
      <c r="F75" s="64">
        <f>Calculations!H50</f>
        <v>0.35463855445715797</v>
      </c>
      <c r="G75" s="64">
        <f>Calculations!L50</f>
        <v>100</v>
      </c>
      <c r="H75" s="64">
        <f>Calculations!G50</f>
        <v>0</v>
      </c>
      <c r="I75" s="64">
        <f>Calculations!K50</f>
        <v>0</v>
      </c>
      <c r="J75" s="64">
        <f>Calculations!F50</f>
        <v>0</v>
      </c>
      <c r="K75" s="64">
        <f>Calculations!J50</f>
        <v>0</v>
      </c>
      <c r="L75" s="64">
        <f>Calculations!E50</f>
        <v>0</v>
      </c>
      <c r="M75" s="64">
        <f>Calculations!I50</f>
        <v>0</v>
      </c>
      <c r="N75" s="64">
        <f>Calculations!P50</f>
        <v>0.35463855445715797</v>
      </c>
      <c r="O75" s="64">
        <f>Calculations!T50</f>
        <v>100</v>
      </c>
      <c r="P75" s="64">
        <f>Calculations!O50</f>
        <v>0</v>
      </c>
      <c r="Q75" s="64">
        <f>Calculations!S50</f>
        <v>0</v>
      </c>
      <c r="R75" s="64">
        <f>Calculations!N50</f>
        <v>0</v>
      </c>
      <c r="S75" s="64">
        <f>Calculations!R50</f>
        <v>0</v>
      </c>
      <c r="T75" s="64">
        <f>Calculations!M50</f>
        <v>0</v>
      </c>
      <c r="U75" s="64">
        <f>Calculations!Q50</f>
        <v>0</v>
      </c>
      <c r="V75" s="65">
        <f>Calculations!AA50</f>
        <v>0</v>
      </c>
      <c r="W75" s="65">
        <f>Calculations!AB50</f>
        <v>0</v>
      </c>
      <c r="X75" s="65">
        <f>Calculations!AC50</f>
        <v>0</v>
      </c>
      <c r="Y75" s="65">
        <f>Calculations!AD50</f>
        <v>0</v>
      </c>
      <c r="Z75" s="65">
        <f>Calculations!Y50</f>
        <v>0</v>
      </c>
      <c r="AA75" s="65">
        <f>Calculations!Z50</f>
        <v>0</v>
      </c>
      <c r="AB75" s="65">
        <f t="shared" si="1"/>
        <v>0</v>
      </c>
      <c r="AC75" s="65">
        <f t="shared" si="2"/>
        <v>0</v>
      </c>
      <c r="AD75" s="65">
        <f>Calculations!AF50</f>
        <v>0</v>
      </c>
      <c r="AE75" s="65">
        <f>Calculations!AG50</f>
        <v>0</v>
      </c>
      <c r="AF75" s="65" t="s">
        <v>587</v>
      </c>
      <c r="AG75" s="65" t="s">
        <v>587</v>
      </c>
      <c r="AH75" s="66" t="s">
        <v>604</v>
      </c>
      <c r="AI75" s="67" t="s">
        <v>293</v>
      </c>
      <c r="AJ75" s="62" t="s">
        <v>597</v>
      </c>
      <c r="AK75" s="68" t="s">
        <v>619</v>
      </c>
      <c r="AL75" s="68" t="s">
        <v>599</v>
      </c>
      <c r="AM75" s="68"/>
      <c r="AN75" s="68" t="s">
        <v>638</v>
      </c>
      <c r="AO75" s="62"/>
    </row>
    <row r="76" spans="2:41" ht="39.6" x14ac:dyDescent="0.3">
      <c r="B76" s="61">
        <f>Calculations!A51</f>
        <v>50</v>
      </c>
      <c r="C76" s="62" t="str">
        <f>Calculations!B51</f>
        <v>Hindley Road</v>
      </c>
      <c r="D76" s="63" t="str">
        <f>Calculations!C51</f>
        <v>Housing</v>
      </c>
      <c r="E76" s="64">
        <f>Calculations!D51</f>
        <v>0.36314225486218898</v>
      </c>
      <c r="F76" s="64">
        <f>Calculations!H51</f>
        <v>0.36314225486218898</v>
      </c>
      <c r="G76" s="64">
        <f>Calculations!L51</f>
        <v>100</v>
      </c>
      <c r="H76" s="64">
        <f>Calculations!G51</f>
        <v>0</v>
      </c>
      <c r="I76" s="64">
        <f>Calculations!K51</f>
        <v>0</v>
      </c>
      <c r="J76" s="64">
        <f>Calculations!F51</f>
        <v>0</v>
      </c>
      <c r="K76" s="64">
        <f>Calculations!J51</f>
        <v>0</v>
      </c>
      <c r="L76" s="64">
        <f>Calculations!E51</f>
        <v>0</v>
      </c>
      <c r="M76" s="64">
        <f>Calculations!I51</f>
        <v>0</v>
      </c>
      <c r="N76" s="64">
        <f>Calculations!P51</f>
        <v>0.24534798652695733</v>
      </c>
      <c r="O76" s="64">
        <f>Calculations!T51</f>
        <v>67.562500161284149</v>
      </c>
      <c r="P76" s="64">
        <f>Calculations!O51</f>
        <v>9.1923855115421602E-2</v>
      </c>
      <c r="Q76" s="64">
        <f>Calculations!S51</f>
        <v>25.3134560587851</v>
      </c>
      <c r="R76" s="64">
        <f>Calculations!N51</f>
        <v>2.5865632965296301E-2</v>
      </c>
      <c r="S76" s="64">
        <f>Calculations!R51</f>
        <v>7.1227274212724723</v>
      </c>
      <c r="T76" s="64">
        <f>Calculations!M51</f>
        <v>4.7802545137528703E-6</v>
      </c>
      <c r="U76" s="64">
        <f>Calculations!Q51</f>
        <v>1.3163586582803362E-3</v>
      </c>
      <c r="V76" s="65">
        <f>Calculations!AA51</f>
        <v>0</v>
      </c>
      <c r="W76" s="65">
        <f>Calculations!AB51</f>
        <v>0</v>
      </c>
      <c r="X76" s="65">
        <f>Calculations!AC51</f>
        <v>0</v>
      </c>
      <c r="Y76" s="65">
        <f>Calculations!AD51</f>
        <v>0</v>
      </c>
      <c r="Z76" s="65">
        <f>Calculations!Y51</f>
        <v>0</v>
      </c>
      <c r="AA76" s="65">
        <f>Calculations!Z51</f>
        <v>0</v>
      </c>
      <c r="AB76" s="65">
        <f t="shared" si="1"/>
        <v>9.1923855115421602E-2</v>
      </c>
      <c r="AC76" s="65">
        <f t="shared" si="2"/>
        <v>25.3134560587851</v>
      </c>
      <c r="AD76" s="65">
        <f>Calculations!AF51</f>
        <v>0</v>
      </c>
      <c r="AE76" s="65">
        <f>Calculations!AG51</f>
        <v>0</v>
      </c>
      <c r="AF76" s="65" t="s">
        <v>587</v>
      </c>
      <c r="AG76" s="65" t="s">
        <v>587</v>
      </c>
      <c r="AH76" s="66" t="s">
        <v>295</v>
      </c>
      <c r="AI76" s="67" t="s">
        <v>293</v>
      </c>
      <c r="AJ76" s="62" t="s">
        <v>591</v>
      </c>
      <c r="AK76" s="68" t="s">
        <v>594</v>
      </c>
      <c r="AL76" s="68" t="s">
        <v>629</v>
      </c>
      <c r="AM76" s="68"/>
      <c r="AN76" s="68" t="s">
        <v>631</v>
      </c>
      <c r="AO76" s="62"/>
    </row>
    <row r="77" spans="2:41" ht="39.6" x14ac:dyDescent="0.3">
      <c r="B77" s="61">
        <f>Calculations!A52</f>
        <v>51</v>
      </c>
      <c r="C77" s="62" t="str">
        <f>Calculations!B52</f>
        <v>Eatock Way</v>
      </c>
      <c r="D77" s="63" t="str">
        <f>Calculations!C52</f>
        <v>Housing</v>
      </c>
      <c r="E77" s="64">
        <f>Calculations!D52</f>
        <v>0.27026954860910701</v>
      </c>
      <c r="F77" s="64">
        <f>Calculations!H52</f>
        <v>0.27026954860910701</v>
      </c>
      <c r="G77" s="64">
        <f>Calculations!L52</f>
        <v>100</v>
      </c>
      <c r="H77" s="64">
        <f>Calculations!G52</f>
        <v>0</v>
      </c>
      <c r="I77" s="64">
        <f>Calculations!K52</f>
        <v>0</v>
      </c>
      <c r="J77" s="64">
        <f>Calculations!F52</f>
        <v>0</v>
      </c>
      <c r="K77" s="64">
        <f>Calculations!J52</f>
        <v>0</v>
      </c>
      <c r="L77" s="64">
        <f>Calculations!E52</f>
        <v>0</v>
      </c>
      <c r="M77" s="64">
        <f>Calculations!I52</f>
        <v>0</v>
      </c>
      <c r="N77" s="64">
        <f>Calculations!P52</f>
        <v>0.24710022938296392</v>
      </c>
      <c r="O77" s="64">
        <f>Calculations!T52</f>
        <v>91.427328996041254</v>
      </c>
      <c r="P77" s="64">
        <f>Calculations!O52</f>
        <v>2.3169319226143101E-2</v>
      </c>
      <c r="Q77" s="64">
        <f>Calculations!S52</f>
        <v>8.5726710039587442</v>
      </c>
      <c r="R77" s="64">
        <f>Calculations!N52</f>
        <v>0</v>
      </c>
      <c r="S77" s="64">
        <f>Calculations!R52</f>
        <v>0</v>
      </c>
      <c r="T77" s="64">
        <f>Calculations!M52</f>
        <v>0</v>
      </c>
      <c r="U77" s="64">
        <f>Calculations!Q52</f>
        <v>0</v>
      </c>
      <c r="V77" s="65">
        <f>Calculations!AA52</f>
        <v>0</v>
      </c>
      <c r="W77" s="65">
        <f>Calculations!AB52</f>
        <v>0</v>
      </c>
      <c r="X77" s="65">
        <f>Calculations!AC52</f>
        <v>0</v>
      </c>
      <c r="Y77" s="65">
        <f>Calculations!AD52</f>
        <v>0</v>
      </c>
      <c r="Z77" s="65">
        <f>Calculations!Y52</f>
        <v>0</v>
      </c>
      <c r="AA77" s="65">
        <f>Calculations!Z52</f>
        <v>0</v>
      </c>
      <c r="AB77" s="65">
        <f t="shared" ref="AB77" si="3">P77</f>
        <v>2.3169319226143101E-2</v>
      </c>
      <c r="AC77" s="65">
        <f t="shared" ref="AC77" si="4">Q77</f>
        <v>8.5726710039587442</v>
      </c>
      <c r="AD77" s="65">
        <f>Calculations!AF52</f>
        <v>0</v>
      </c>
      <c r="AE77" s="65">
        <f>Calculations!AG52</f>
        <v>0</v>
      </c>
      <c r="AF77" s="65" t="s">
        <v>587</v>
      </c>
      <c r="AG77" s="65" t="s">
        <v>587</v>
      </c>
      <c r="AH77" s="66" t="s">
        <v>295</v>
      </c>
      <c r="AI77" s="67" t="s">
        <v>293</v>
      </c>
      <c r="AJ77" s="62" t="s">
        <v>591</v>
      </c>
      <c r="AK77" s="68" t="s">
        <v>595</v>
      </c>
      <c r="AL77" s="68" t="s">
        <v>629</v>
      </c>
      <c r="AM77" s="68"/>
      <c r="AN77" s="68" t="s">
        <v>631</v>
      </c>
      <c r="AO77" s="62"/>
    </row>
    <row r="78" spans="2:41" ht="66" x14ac:dyDescent="0.3">
      <c r="B78" s="61">
        <f>Calculations!A53</f>
        <v>52</v>
      </c>
      <c r="C78" s="62" t="str">
        <f>Calculations!B53</f>
        <v>Urban Village 1</v>
      </c>
      <c r="D78" s="63" t="str">
        <f>Calculations!C53</f>
        <v>Housing</v>
      </c>
      <c r="E78" s="64">
        <f>Calculations!D53</f>
        <v>1.25621122015081</v>
      </c>
      <c r="F78" s="64">
        <f>Calculations!H53</f>
        <v>0.80761732161681865</v>
      </c>
      <c r="G78" s="64">
        <f>Calculations!L53</f>
        <v>64.289930599398957</v>
      </c>
      <c r="H78" s="64">
        <f>Calculations!G53</f>
        <v>0.23874580232745099</v>
      </c>
      <c r="I78" s="64">
        <f>Calculations!K53</f>
        <v>19.005227663767339</v>
      </c>
      <c r="J78" s="64">
        <f>Calculations!F53</f>
        <v>1.5265107641412401E-2</v>
      </c>
      <c r="K78" s="64">
        <f>Calculations!J53</f>
        <v>1.2151704583230678</v>
      </c>
      <c r="L78" s="64">
        <f>Calculations!E53</f>
        <v>0.19458298856512801</v>
      </c>
      <c r="M78" s="64">
        <f>Calculations!I53</f>
        <v>15.489671278510633</v>
      </c>
      <c r="N78" s="64">
        <f>Calculations!P53</f>
        <v>0.8889853721768477</v>
      </c>
      <c r="O78" s="64">
        <f>Calculations!T53</f>
        <v>70.767189300388807</v>
      </c>
      <c r="P78" s="64">
        <f>Calculations!O53</f>
        <v>0.305214723837121</v>
      </c>
      <c r="Q78" s="64">
        <f>Calculations!S53</f>
        <v>24.296449429935798</v>
      </c>
      <c r="R78" s="64">
        <f>Calculations!N53</f>
        <v>3.6011060416640497E-2</v>
      </c>
      <c r="S78" s="64">
        <f>Calculations!R53</f>
        <v>2.8666405648181774</v>
      </c>
      <c r="T78" s="64">
        <f>Calculations!M53</f>
        <v>2.6000063720200799E-2</v>
      </c>
      <c r="U78" s="64">
        <f>Calculations!Q53</f>
        <v>2.0697207048572177</v>
      </c>
      <c r="V78" s="65">
        <f>Calculations!AA53</f>
        <v>1.04676682729603E-7</v>
      </c>
      <c r="W78" s="65">
        <f>Calculations!AB53</f>
        <v>8.3327294845397426E-6</v>
      </c>
      <c r="X78" s="65">
        <f>Calculations!AC53</f>
        <v>0.13643672519842301</v>
      </c>
      <c r="Y78" s="65">
        <f>Calculations!AD53</f>
        <v>10.860970114726692</v>
      </c>
      <c r="Z78" s="65">
        <f>Calculations!Y53</f>
        <v>0</v>
      </c>
      <c r="AA78" s="65">
        <f>Calculations!Z53</f>
        <v>0</v>
      </c>
      <c r="AB78" s="65">
        <f t="shared" ref="AB78:AB141" si="5">P78</f>
        <v>0.305214723837121</v>
      </c>
      <c r="AC78" s="65">
        <f t="shared" ref="AC78:AC141" si="6">Q78</f>
        <v>24.296449429935798</v>
      </c>
      <c r="AD78" s="65">
        <f>Calculations!AF53</f>
        <v>0.60521355172589097</v>
      </c>
      <c r="AE78" s="65">
        <f>Calculations!AG53</f>
        <v>48.177690345198016</v>
      </c>
      <c r="AF78" s="65" t="s">
        <v>589</v>
      </c>
      <c r="AG78" s="65" t="s">
        <v>588</v>
      </c>
      <c r="AH78" s="66" t="s">
        <v>586</v>
      </c>
      <c r="AI78" s="67" t="s">
        <v>293</v>
      </c>
      <c r="AJ78" s="62" t="s">
        <v>590</v>
      </c>
      <c r="AK78" s="68" t="s">
        <v>611</v>
      </c>
      <c r="AL78" s="68" t="s">
        <v>592</v>
      </c>
      <c r="AM78" s="68"/>
      <c r="AN78" s="68" t="s">
        <v>641</v>
      </c>
      <c r="AO78" s="62"/>
    </row>
    <row r="79" spans="2:41" ht="39.6" x14ac:dyDescent="0.3">
      <c r="B79" s="61">
        <f>Calculations!A54</f>
        <v>53</v>
      </c>
      <c r="C79" s="62" t="str">
        <f>Calculations!B54</f>
        <v>Urban Village 2</v>
      </c>
      <c r="D79" s="63" t="str">
        <f>Calculations!C54</f>
        <v>Housing</v>
      </c>
      <c r="E79" s="64">
        <f>Calculations!D54</f>
        <v>0.402773503041639</v>
      </c>
      <c r="F79" s="64">
        <f>Calculations!H54</f>
        <v>0</v>
      </c>
      <c r="G79" s="64">
        <f>Calculations!L54</f>
        <v>0</v>
      </c>
      <c r="H79" s="64">
        <f>Calculations!G54</f>
        <v>0.402773503041639</v>
      </c>
      <c r="I79" s="64">
        <f>Calculations!K54</f>
        <v>100</v>
      </c>
      <c r="J79" s="64">
        <f>Calculations!F54</f>
        <v>0</v>
      </c>
      <c r="K79" s="64">
        <f>Calculations!J54</f>
        <v>0</v>
      </c>
      <c r="L79" s="64">
        <f>Calculations!E54</f>
        <v>0</v>
      </c>
      <c r="M79" s="64">
        <f>Calculations!I54</f>
        <v>0</v>
      </c>
      <c r="N79" s="64">
        <f>Calculations!P54</f>
        <v>0.30023832525238831</v>
      </c>
      <c r="O79" s="64">
        <f>Calculations!T54</f>
        <v>74.542720160355103</v>
      </c>
      <c r="P79" s="64">
        <f>Calculations!O54</f>
        <v>1.0512902402968699E-2</v>
      </c>
      <c r="Q79" s="64">
        <f>Calculations!S54</f>
        <v>2.6101276085884599</v>
      </c>
      <c r="R79" s="64">
        <f>Calculations!N54</f>
        <v>7.5209212450402199E-2</v>
      </c>
      <c r="S79" s="64">
        <f>Calculations!R54</f>
        <v>18.672830233975699</v>
      </c>
      <c r="T79" s="64">
        <f>Calculations!M54</f>
        <v>1.6813062935879801E-2</v>
      </c>
      <c r="U79" s="64">
        <f>Calculations!Q54</f>
        <v>4.1743219970807406</v>
      </c>
      <c r="V79" s="65">
        <f>Calculations!AA54</f>
        <v>0</v>
      </c>
      <c r="W79" s="65">
        <f>Calculations!AB54</f>
        <v>0</v>
      </c>
      <c r="X79" s="65">
        <f>Calculations!AC54</f>
        <v>0.32610408350671199</v>
      </c>
      <c r="Y79" s="65">
        <f>Calculations!AD54</f>
        <v>80.964631745648646</v>
      </c>
      <c r="Z79" s="65">
        <f>Calculations!Y54</f>
        <v>0</v>
      </c>
      <c r="AA79" s="65">
        <f>Calculations!Z54</f>
        <v>0</v>
      </c>
      <c r="AB79" s="65">
        <f t="shared" si="5"/>
        <v>1.0512902402968699E-2</v>
      </c>
      <c r="AC79" s="65">
        <f t="shared" si="6"/>
        <v>2.6101276085884599</v>
      </c>
      <c r="AD79" s="65">
        <f>Calculations!AF54</f>
        <v>0.396106060509476</v>
      </c>
      <c r="AE79" s="65">
        <f>Calculations!AG54</f>
        <v>98.344617388727855</v>
      </c>
      <c r="AF79" s="65" t="s">
        <v>589</v>
      </c>
      <c r="AG79" s="65" t="s">
        <v>587</v>
      </c>
      <c r="AH79" s="66" t="s">
        <v>586</v>
      </c>
      <c r="AI79" s="67" t="s">
        <v>293</v>
      </c>
      <c r="AJ79" s="62" t="s">
        <v>591</v>
      </c>
      <c r="AK79" s="68" t="s">
        <v>612</v>
      </c>
      <c r="AL79" s="68" t="s">
        <v>628</v>
      </c>
      <c r="AM79" s="68"/>
      <c r="AN79" s="68" t="s">
        <v>639</v>
      </c>
      <c r="AO79" s="62"/>
    </row>
    <row r="80" spans="2:41" ht="66" x14ac:dyDescent="0.3">
      <c r="B80" s="61">
        <f>Calculations!A55</f>
        <v>54</v>
      </c>
      <c r="C80" s="62" t="str">
        <f>Calculations!B55</f>
        <v>Urban Village 3</v>
      </c>
      <c r="D80" s="63" t="str">
        <f>Calculations!C55</f>
        <v>Housing</v>
      </c>
      <c r="E80" s="64">
        <f>Calculations!D55</f>
        <v>0.366252812588028</v>
      </c>
      <c r="F80" s="64">
        <f>Calculations!H55</f>
        <v>0.12987058631739734</v>
      </c>
      <c r="G80" s="64">
        <f>Calculations!L55</f>
        <v>35.459273445492862</v>
      </c>
      <c r="H80" s="64">
        <f>Calculations!G55</f>
        <v>0.236099743025658</v>
      </c>
      <c r="I80" s="64">
        <f>Calculations!K55</f>
        <v>64.46359861575452</v>
      </c>
      <c r="J80" s="64">
        <f>Calculations!F55</f>
        <v>2.8248324497262702E-4</v>
      </c>
      <c r="K80" s="64">
        <f>Calculations!J55</f>
        <v>7.712793875261581E-2</v>
      </c>
      <c r="L80" s="64">
        <f>Calculations!E55</f>
        <v>0</v>
      </c>
      <c r="M80" s="64">
        <f>Calculations!I55</f>
        <v>0</v>
      </c>
      <c r="N80" s="64">
        <f>Calculations!P55</f>
        <v>0.34434817921691624</v>
      </c>
      <c r="O80" s="64">
        <f>Calculations!T55</f>
        <v>94.019258660069113</v>
      </c>
      <c r="P80" s="64">
        <f>Calculations!O55</f>
        <v>3.5055020165469602E-3</v>
      </c>
      <c r="Q80" s="64">
        <f>Calculations!S55</f>
        <v>0.9571263062189922</v>
      </c>
      <c r="R80" s="64">
        <f>Calculations!N55</f>
        <v>4.78855541295088E-3</v>
      </c>
      <c r="S80" s="64">
        <f>Calculations!R55</f>
        <v>1.3074453624298004</v>
      </c>
      <c r="T80" s="64">
        <f>Calculations!M55</f>
        <v>1.3610575941613899E-2</v>
      </c>
      <c r="U80" s="64">
        <f>Calculations!Q55</f>
        <v>3.7161696712820818</v>
      </c>
      <c r="V80" s="65">
        <f>Calculations!AA55</f>
        <v>3.8387408498664102E-4</v>
      </c>
      <c r="W80" s="65">
        <f>Calculations!AB55</f>
        <v>0.10481123196682013</v>
      </c>
      <c r="X80" s="65">
        <f>Calculations!AC55</f>
        <v>9.6151890227976003E-3</v>
      </c>
      <c r="Y80" s="65">
        <f>Calculations!AD55</f>
        <v>2.6252874223284257</v>
      </c>
      <c r="Z80" s="65">
        <f>Calculations!Y55</f>
        <v>7.0435468661898999E-4</v>
      </c>
      <c r="AA80" s="65">
        <f>Calculations!Z55</f>
        <v>0.19231379593834519</v>
      </c>
      <c r="AB80" s="65">
        <f t="shared" si="5"/>
        <v>3.5055020165469602E-3</v>
      </c>
      <c r="AC80" s="65">
        <f t="shared" si="6"/>
        <v>0.9571263062189922</v>
      </c>
      <c r="AD80" s="65">
        <f>Calculations!AF55</f>
        <v>0.35615401036560301</v>
      </c>
      <c r="AE80" s="65">
        <f>Calculations!AG55</f>
        <v>97.242669032064356</v>
      </c>
      <c r="AF80" s="65" t="s">
        <v>589</v>
      </c>
      <c r="AG80" s="65" t="s">
        <v>588</v>
      </c>
      <c r="AH80" s="66" t="s">
        <v>296</v>
      </c>
      <c r="AI80" s="67" t="s">
        <v>293</v>
      </c>
      <c r="AJ80" s="62" t="s">
        <v>591</v>
      </c>
      <c r="AK80" s="68" t="s">
        <v>606</v>
      </c>
      <c r="AL80" s="68" t="s">
        <v>628</v>
      </c>
      <c r="AM80" s="68"/>
      <c r="AN80" s="68" t="s">
        <v>642</v>
      </c>
      <c r="AO80" s="62"/>
    </row>
    <row r="81" spans="2:41" ht="39.6" x14ac:dyDescent="0.3">
      <c r="B81" s="61">
        <f>Calculations!A56</f>
        <v>55</v>
      </c>
      <c r="C81" s="62" t="str">
        <f>Calculations!B56</f>
        <v>Biz Gas Street</v>
      </c>
      <c r="D81" s="63" t="str">
        <f>Calculations!C56</f>
        <v>Housing</v>
      </c>
      <c r="E81" s="64">
        <f>Calculations!D56</f>
        <v>0.359976420272141</v>
      </c>
      <c r="F81" s="64">
        <f>Calculations!H56</f>
        <v>0.359976420272141</v>
      </c>
      <c r="G81" s="64">
        <f>Calculations!L56</f>
        <v>100</v>
      </c>
      <c r="H81" s="64">
        <f>Calculations!G56</f>
        <v>0</v>
      </c>
      <c r="I81" s="64">
        <f>Calculations!K56</f>
        <v>0</v>
      </c>
      <c r="J81" s="64">
        <f>Calculations!F56</f>
        <v>0</v>
      </c>
      <c r="K81" s="64">
        <f>Calculations!J56</f>
        <v>0</v>
      </c>
      <c r="L81" s="64">
        <f>Calculations!E56</f>
        <v>0</v>
      </c>
      <c r="M81" s="64">
        <f>Calculations!I56</f>
        <v>0</v>
      </c>
      <c r="N81" s="64">
        <f>Calculations!P56</f>
        <v>0.359976420272141</v>
      </c>
      <c r="O81" s="64">
        <f>Calculations!T56</f>
        <v>100</v>
      </c>
      <c r="P81" s="64">
        <f>Calculations!O56</f>
        <v>0</v>
      </c>
      <c r="Q81" s="64">
        <f>Calculations!S56</f>
        <v>0</v>
      </c>
      <c r="R81" s="64">
        <f>Calculations!N56</f>
        <v>0</v>
      </c>
      <c r="S81" s="64">
        <f>Calculations!R56</f>
        <v>0</v>
      </c>
      <c r="T81" s="64">
        <f>Calculations!M56</f>
        <v>0</v>
      </c>
      <c r="U81" s="64">
        <f>Calculations!Q56</f>
        <v>0</v>
      </c>
      <c r="V81" s="65">
        <f>Calculations!AA56</f>
        <v>0</v>
      </c>
      <c r="W81" s="65">
        <f>Calculations!AB56</f>
        <v>0</v>
      </c>
      <c r="X81" s="65">
        <f>Calculations!AC56</f>
        <v>0</v>
      </c>
      <c r="Y81" s="65">
        <f>Calculations!AD56</f>
        <v>0</v>
      </c>
      <c r="Z81" s="65">
        <f>Calculations!Y56</f>
        <v>0</v>
      </c>
      <c r="AA81" s="65">
        <f>Calculations!Z56</f>
        <v>0</v>
      </c>
      <c r="AB81" s="65">
        <f t="shared" si="5"/>
        <v>0</v>
      </c>
      <c r="AC81" s="65">
        <f t="shared" si="6"/>
        <v>0</v>
      </c>
      <c r="AD81" s="65">
        <f>Calculations!AF56</f>
        <v>0</v>
      </c>
      <c r="AE81" s="65">
        <f>Calculations!AG56</f>
        <v>0</v>
      </c>
      <c r="AF81" s="65" t="s">
        <v>587</v>
      </c>
      <c r="AG81" s="65" t="s">
        <v>587</v>
      </c>
      <c r="AH81" s="66" t="s">
        <v>586</v>
      </c>
      <c r="AI81" s="67" t="s">
        <v>293</v>
      </c>
      <c r="AJ81" s="62" t="s">
        <v>600</v>
      </c>
      <c r="AK81" s="68" t="s">
        <v>601</v>
      </c>
      <c r="AL81" s="68" t="s">
        <v>602</v>
      </c>
      <c r="AM81" s="68"/>
      <c r="AN81" s="68" t="s">
        <v>636</v>
      </c>
      <c r="AO81" s="62"/>
    </row>
    <row r="82" spans="2:41" ht="66" x14ac:dyDescent="0.3">
      <c r="B82" s="61">
        <f>Calculations!A57</f>
        <v>56</v>
      </c>
      <c r="C82" s="62" t="str">
        <f>Calculations!B57</f>
        <v>Travis Perkins</v>
      </c>
      <c r="D82" s="63" t="str">
        <f>Calculations!C57</f>
        <v>Housing</v>
      </c>
      <c r="E82" s="64">
        <f>Calculations!D57</f>
        <v>0.49511480958750398</v>
      </c>
      <c r="F82" s="64">
        <f>Calculations!H57</f>
        <v>8.2972757775701955E-2</v>
      </c>
      <c r="G82" s="64">
        <f>Calculations!L57</f>
        <v>16.758286395195736</v>
      </c>
      <c r="H82" s="64">
        <f>Calculations!G57</f>
        <v>0.38859671511961802</v>
      </c>
      <c r="I82" s="64">
        <f>Calculations!K57</f>
        <v>78.48618292055744</v>
      </c>
      <c r="J82" s="64">
        <f>Calculations!F57</f>
        <v>2.3543945439448401E-2</v>
      </c>
      <c r="K82" s="64">
        <f>Calculations!J57</f>
        <v>4.755249688261924</v>
      </c>
      <c r="L82" s="64">
        <f>Calculations!E57</f>
        <v>1.39125273562967E-6</v>
      </c>
      <c r="M82" s="64">
        <f>Calculations!I57</f>
        <v>2.8099598490878656E-4</v>
      </c>
      <c r="N82" s="64">
        <f>Calculations!P57</f>
        <v>0.26877485851179328</v>
      </c>
      <c r="O82" s="64">
        <f>Calculations!T57</f>
        <v>54.285360346162584</v>
      </c>
      <c r="P82" s="64">
        <f>Calculations!O57</f>
        <v>0.186462203894185</v>
      </c>
      <c r="Q82" s="64">
        <f>Calculations!S57</f>
        <v>37.660397201516275</v>
      </c>
      <c r="R82" s="64">
        <f>Calculations!N57</f>
        <v>3.0621973227388601E-2</v>
      </c>
      <c r="S82" s="64">
        <f>Calculations!R57</f>
        <v>6.1848227187752167</v>
      </c>
      <c r="T82" s="64">
        <f>Calculations!M57</f>
        <v>9.2557739541371097E-3</v>
      </c>
      <c r="U82" s="64">
        <f>Calculations!Q57</f>
        <v>1.8694197335459208</v>
      </c>
      <c r="V82" s="65">
        <f>Calculations!AA57</f>
        <v>4.4034214867497198E-3</v>
      </c>
      <c r="W82" s="65">
        <f>Calculations!AB57</f>
        <v>0.88937381825002393</v>
      </c>
      <c r="X82" s="65">
        <f>Calculations!AC57</f>
        <v>2.4327117599342699E-2</v>
      </c>
      <c r="Y82" s="65">
        <f>Calculations!AD57</f>
        <v>4.9134295981997385</v>
      </c>
      <c r="Z82" s="65">
        <f>Calculations!Y57</f>
        <v>4.4066098594755E-2</v>
      </c>
      <c r="AA82" s="65">
        <f>Calculations!Z57</f>
        <v>8.9001778459157546</v>
      </c>
      <c r="AB82" s="65">
        <f t="shared" si="5"/>
        <v>0.186462203894185</v>
      </c>
      <c r="AC82" s="65">
        <f t="shared" si="6"/>
        <v>37.660397201516275</v>
      </c>
      <c r="AD82" s="65">
        <f>Calculations!AF57</f>
        <v>0.461679785992747</v>
      </c>
      <c r="AE82" s="65">
        <f>Calculations!AG57</f>
        <v>93.247016056212743</v>
      </c>
      <c r="AF82" s="65" t="s">
        <v>589</v>
      </c>
      <c r="AG82" s="65" t="s">
        <v>588</v>
      </c>
      <c r="AH82" s="66" t="s">
        <v>296</v>
      </c>
      <c r="AI82" s="67" t="s">
        <v>293</v>
      </c>
      <c r="AJ82" s="62" t="s">
        <v>590</v>
      </c>
      <c r="AK82" s="68" t="s">
        <v>607</v>
      </c>
      <c r="AL82" s="68" t="s">
        <v>592</v>
      </c>
      <c r="AM82" s="68"/>
      <c r="AN82" s="68" t="s">
        <v>643</v>
      </c>
      <c r="AO82" s="62"/>
    </row>
    <row r="83" spans="2:41" ht="39.6" x14ac:dyDescent="0.3">
      <c r="B83" s="61">
        <f>Calculations!A58</f>
        <v>57</v>
      </c>
      <c r="C83" s="62" t="str">
        <f>Calculations!B58</f>
        <v>Ladybridge High School (Part)</v>
      </c>
      <c r="D83" s="63" t="str">
        <f>Calculations!C58</f>
        <v>Housing</v>
      </c>
      <c r="E83" s="64">
        <f>Calculations!D58</f>
        <v>3.48109470326958</v>
      </c>
      <c r="F83" s="64">
        <f>Calculations!H58</f>
        <v>3.48109470326958</v>
      </c>
      <c r="G83" s="64">
        <f>Calculations!L58</f>
        <v>100</v>
      </c>
      <c r="H83" s="64">
        <f>Calculations!G58</f>
        <v>0</v>
      </c>
      <c r="I83" s="64">
        <f>Calculations!K58</f>
        <v>0</v>
      </c>
      <c r="J83" s="64">
        <f>Calculations!F58</f>
        <v>0</v>
      </c>
      <c r="K83" s="64">
        <f>Calculations!J58</f>
        <v>0</v>
      </c>
      <c r="L83" s="64">
        <f>Calculations!E58</f>
        <v>0</v>
      </c>
      <c r="M83" s="64">
        <f>Calculations!I58</f>
        <v>0</v>
      </c>
      <c r="N83" s="64">
        <f>Calculations!P58</f>
        <v>3.3930502157351259</v>
      </c>
      <c r="O83" s="64">
        <f>Calculations!T58</f>
        <v>97.470781606379191</v>
      </c>
      <c r="P83" s="64">
        <f>Calculations!O58</f>
        <v>4.6449937100719201E-2</v>
      </c>
      <c r="Q83" s="64">
        <f>Calculations!S58</f>
        <v>1.3343485615916053</v>
      </c>
      <c r="R83" s="64">
        <f>Calculations!N58</f>
        <v>1.8749227877198901E-2</v>
      </c>
      <c r="S83" s="64">
        <f>Calculations!R58</f>
        <v>0.53860148819246123</v>
      </c>
      <c r="T83" s="64">
        <f>Calculations!M58</f>
        <v>2.2845322556535999E-2</v>
      </c>
      <c r="U83" s="64">
        <f>Calculations!Q58</f>
        <v>0.65626834383674715</v>
      </c>
      <c r="V83" s="65">
        <f>Calculations!AA58</f>
        <v>0</v>
      </c>
      <c r="W83" s="65">
        <f>Calculations!AB58</f>
        <v>0</v>
      </c>
      <c r="X83" s="65">
        <f>Calculations!AC58</f>
        <v>0</v>
      </c>
      <c r="Y83" s="65">
        <f>Calculations!AD58</f>
        <v>0</v>
      </c>
      <c r="Z83" s="65">
        <f>Calculations!Y58</f>
        <v>0</v>
      </c>
      <c r="AA83" s="65">
        <f>Calculations!Z58</f>
        <v>0</v>
      </c>
      <c r="AB83" s="65">
        <f t="shared" si="5"/>
        <v>4.6449937100719201E-2</v>
      </c>
      <c r="AC83" s="65">
        <f t="shared" si="6"/>
        <v>1.3343485615916053</v>
      </c>
      <c r="AD83" s="65">
        <f>Calculations!AF58</f>
        <v>0</v>
      </c>
      <c r="AE83" s="65">
        <f>Calculations!AG58</f>
        <v>0</v>
      </c>
      <c r="AF83" s="65" t="s">
        <v>587</v>
      </c>
      <c r="AG83" s="65" t="s">
        <v>587</v>
      </c>
      <c r="AH83" s="66" t="s">
        <v>295</v>
      </c>
      <c r="AI83" s="67" t="s">
        <v>293</v>
      </c>
      <c r="AJ83" s="62" t="s">
        <v>591</v>
      </c>
      <c r="AK83" s="68" t="s">
        <v>594</v>
      </c>
      <c r="AL83" s="68" t="s">
        <v>629</v>
      </c>
      <c r="AM83" s="68"/>
      <c r="AN83" s="68" t="s">
        <v>631</v>
      </c>
      <c r="AO83" s="62"/>
    </row>
    <row r="84" spans="2:41" ht="39.6" x14ac:dyDescent="0.3">
      <c r="B84" s="61">
        <f>Calculations!A59</f>
        <v>58</v>
      </c>
      <c r="C84" s="62" t="str">
        <f>Calculations!B59</f>
        <v>Derby Mill</v>
      </c>
      <c r="D84" s="63" t="str">
        <f>Calculations!C59</f>
        <v>Housing</v>
      </c>
      <c r="E84" s="64">
        <f>Calculations!D59</f>
        <v>0.33685768850333903</v>
      </c>
      <c r="F84" s="64">
        <f>Calculations!H59</f>
        <v>0.33685768850333903</v>
      </c>
      <c r="G84" s="64">
        <f>Calculations!L59</f>
        <v>100</v>
      </c>
      <c r="H84" s="64">
        <f>Calculations!G59</f>
        <v>0</v>
      </c>
      <c r="I84" s="64">
        <f>Calculations!K59</f>
        <v>0</v>
      </c>
      <c r="J84" s="64">
        <f>Calculations!F59</f>
        <v>0</v>
      </c>
      <c r="K84" s="64">
        <f>Calculations!J59</f>
        <v>0</v>
      </c>
      <c r="L84" s="64">
        <f>Calculations!E59</f>
        <v>0</v>
      </c>
      <c r="M84" s="64">
        <f>Calculations!I59</f>
        <v>0</v>
      </c>
      <c r="N84" s="64">
        <f>Calculations!P59</f>
        <v>0.26964395227272553</v>
      </c>
      <c r="O84" s="64">
        <f>Calculations!T59</f>
        <v>80.046845144237437</v>
      </c>
      <c r="P84" s="64">
        <f>Calculations!O59</f>
        <v>4.3211727271541801E-2</v>
      </c>
      <c r="Q84" s="64">
        <f>Calculations!S59</f>
        <v>12.827888080432956</v>
      </c>
      <c r="R84" s="64">
        <f>Calculations!N59</f>
        <v>1.15868778119067E-2</v>
      </c>
      <c r="S84" s="64">
        <f>Calculations!R59</f>
        <v>3.43969522066938</v>
      </c>
      <c r="T84" s="64">
        <f>Calculations!M59</f>
        <v>1.2415131147165E-2</v>
      </c>
      <c r="U84" s="64">
        <f>Calculations!Q59</f>
        <v>3.6855715546602221</v>
      </c>
      <c r="V84" s="65">
        <f>Calculations!AA59</f>
        <v>0</v>
      </c>
      <c r="W84" s="65">
        <f>Calculations!AB59</f>
        <v>0</v>
      </c>
      <c r="X84" s="65">
        <f>Calculations!AC59</f>
        <v>0</v>
      </c>
      <c r="Y84" s="65">
        <f>Calculations!AD59</f>
        <v>0</v>
      </c>
      <c r="Z84" s="65">
        <f>Calculations!Y59</f>
        <v>0</v>
      </c>
      <c r="AA84" s="65">
        <f>Calculations!Z59</f>
        <v>0</v>
      </c>
      <c r="AB84" s="65">
        <f t="shared" si="5"/>
        <v>4.3211727271541801E-2</v>
      </c>
      <c r="AC84" s="65">
        <f t="shared" si="6"/>
        <v>12.827888080432956</v>
      </c>
      <c r="AD84" s="65">
        <f>Calculations!AF59</f>
        <v>0</v>
      </c>
      <c r="AE84" s="65">
        <f>Calculations!AG59</f>
        <v>0</v>
      </c>
      <c r="AF84" s="65" t="s">
        <v>587</v>
      </c>
      <c r="AG84" s="65" t="s">
        <v>587</v>
      </c>
      <c r="AH84" s="66" t="s">
        <v>295</v>
      </c>
      <c r="AI84" s="67" t="s">
        <v>293</v>
      </c>
      <c r="AJ84" s="62" t="s">
        <v>591</v>
      </c>
      <c r="AK84" s="68" t="s">
        <v>594</v>
      </c>
      <c r="AL84" s="68" t="s">
        <v>629</v>
      </c>
      <c r="AM84" s="68"/>
      <c r="AN84" s="68" t="s">
        <v>631</v>
      </c>
      <c r="AO84" s="62"/>
    </row>
    <row r="85" spans="2:41" ht="39.6" x14ac:dyDescent="0.3">
      <c r="B85" s="61">
        <f>Calculations!A60</f>
        <v>59</v>
      </c>
      <c r="C85" s="62" t="str">
        <f>Calculations!B60</f>
        <v>Atlas Mill</v>
      </c>
      <c r="D85" s="63" t="str">
        <f>Calculations!C60</f>
        <v>Housing</v>
      </c>
      <c r="E85" s="64">
        <f>Calculations!D60</f>
        <v>0.342816157501935</v>
      </c>
      <c r="F85" s="64">
        <f>Calculations!H60</f>
        <v>0.342816157501935</v>
      </c>
      <c r="G85" s="64">
        <f>Calculations!L60</f>
        <v>100</v>
      </c>
      <c r="H85" s="64">
        <f>Calculations!G60</f>
        <v>0</v>
      </c>
      <c r="I85" s="64">
        <f>Calculations!K60</f>
        <v>0</v>
      </c>
      <c r="J85" s="64">
        <f>Calculations!F60</f>
        <v>0</v>
      </c>
      <c r="K85" s="64">
        <f>Calculations!J60</f>
        <v>0</v>
      </c>
      <c r="L85" s="64">
        <f>Calculations!E60</f>
        <v>0</v>
      </c>
      <c r="M85" s="64">
        <f>Calculations!I60</f>
        <v>0</v>
      </c>
      <c r="N85" s="64">
        <f>Calculations!P60</f>
        <v>0.31992338689930822</v>
      </c>
      <c r="O85" s="64">
        <f>Calculations!T60</f>
        <v>93.32214363248103</v>
      </c>
      <c r="P85" s="64">
        <f>Calculations!O60</f>
        <v>2.2892770602626799E-2</v>
      </c>
      <c r="Q85" s="64">
        <f>Calculations!S60</f>
        <v>6.6778563675189613</v>
      </c>
      <c r="R85" s="64">
        <f>Calculations!N60</f>
        <v>0</v>
      </c>
      <c r="S85" s="64">
        <f>Calculations!R60</f>
        <v>0</v>
      </c>
      <c r="T85" s="64">
        <f>Calculations!M60</f>
        <v>0</v>
      </c>
      <c r="U85" s="64">
        <f>Calculations!Q60</f>
        <v>0</v>
      </c>
      <c r="V85" s="65">
        <f>Calculations!AA60</f>
        <v>0</v>
      </c>
      <c r="W85" s="65">
        <f>Calculations!AB60</f>
        <v>0</v>
      </c>
      <c r="X85" s="65">
        <f>Calculations!AC60</f>
        <v>0</v>
      </c>
      <c r="Y85" s="65">
        <f>Calculations!AD60</f>
        <v>0</v>
      </c>
      <c r="Z85" s="65">
        <f>Calculations!Y60</f>
        <v>0</v>
      </c>
      <c r="AA85" s="65">
        <f>Calculations!Z60</f>
        <v>0</v>
      </c>
      <c r="AB85" s="65">
        <f t="shared" si="5"/>
        <v>2.2892770602626799E-2</v>
      </c>
      <c r="AC85" s="65">
        <f t="shared" si="6"/>
        <v>6.6778563675189613</v>
      </c>
      <c r="AD85" s="65">
        <f>Calculations!AF60</f>
        <v>0</v>
      </c>
      <c r="AE85" s="65">
        <f>Calculations!AG60</f>
        <v>0</v>
      </c>
      <c r="AF85" s="65" t="s">
        <v>587</v>
      </c>
      <c r="AG85" s="65" t="s">
        <v>587</v>
      </c>
      <c r="AH85" s="66" t="s">
        <v>295</v>
      </c>
      <c r="AI85" s="67" t="s">
        <v>293</v>
      </c>
      <c r="AJ85" s="62" t="s">
        <v>591</v>
      </c>
      <c r="AK85" s="68" t="s">
        <v>595</v>
      </c>
      <c r="AL85" s="68" t="s">
        <v>629</v>
      </c>
      <c r="AM85" s="68"/>
      <c r="AN85" s="68" t="s">
        <v>631</v>
      </c>
      <c r="AO85" s="62"/>
    </row>
    <row r="86" spans="2:41" ht="39.6" x14ac:dyDescent="0.3">
      <c r="B86" s="61">
        <f>Calculations!A61</f>
        <v>60</v>
      </c>
      <c r="C86" s="62" t="str">
        <f>Calculations!B61</f>
        <v>Beaumont</v>
      </c>
      <c r="D86" s="63" t="str">
        <f>Calculations!C61</f>
        <v>Housing</v>
      </c>
      <c r="E86" s="64">
        <f>Calculations!D61</f>
        <v>0.35292390376115201</v>
      </c>
      <c r="F86" s="64">
        <f>Calculations!H61</f>
        <v>0.35292390376115201</v>
      </c>
      <c r="G86" s="64">
        <f>Calculations!L61</f>
        <v>100</v>
      </c>
      <c r="H86" s="64">
        <f>Calculations!G61</f>
        <v>0</v>
      </c>
      <c r="I86" s="64">
        <f>Calculations!K61</f>
        <v>0</v>
      </c>
      <c r="J86" s="64">
        <f>Calculations!F61</f>
        <v>0</v>
      </c>
      <c r="K86" s="64">
        <f>Calculations!J61</f>
        <v>0</v>
      </c>
      <c r="L86" s="64">
        <f>Calculations!E61</f>
        <v>0</v>
      </c>
      <c r="M86" s="64">
        <f>Calculations!I61</f>
        <v>0</v>
      </c>
      <c r="N86" s="64">
        <f>Calculations!P61</f>
        <v>0.33644805380003112</v>
      </c>
      <c r="O86" s="64">
        <f>Calculations!T61</f>
        <v>95.331614043272268</v>
      </c>
      <c r="P86" s="64">
        <f>Calculations!O61</f>
        <v>1.6475849961120899E-2</v>
      </c>
      <c r="Q86" s="64">
        <f>Calculations!S61</f>
        <v>4.668385956727727</v>
      </c>
      <c r="R86" s="64">
        <f>Calculations!N61</f>
        <v>0</v>
      </c>
      <c r="S86" s="64">
        <f>Calculations!R61</f>
        <v>0</v>
      </c>
      <c r="T86" s="64">
        <f>Calculations!M61</f>
        <v>0</v>
      </c>
      <c r="U86" s="64">
        <f>Calculations!Q61</f>
        <v>0</v>
      </c>
      <c r="V86" s="65">
        <f>Calculations!AA61</f>
        <v>0</v>
      </c>
      <c r="W86" s="65">
        <f>Calculations!AB61</f>
        <v>0</v>
      </c>
      <c r="X86" s="65">
        <f>Calculations!AC61</f>
        <v>0</v>
      </c>
      <c r="Y86" s="65">
        <f>Calculations!AD61</f>
        <v>0</v>
      </c>
      <c r="Z86" s="65">
        <f>Calculations!Y61</f>
        <v>0</v>
      </c>
      <c r="AA86" s="65">
        <f>Calculations!Z61</f>
        <v>0</v>
      </c>
      <c r="AB86" s="65">
        <f t="shared" si="5"/>
        <v>1.6475849961120899E-2</v>
      </c>
      <c r="AC86" s="65">
        <f t="shared" si="6"/>
        <v>4.668385956727727</v>
      </c>
      <c r="AD86" s="65">
        <f>Calculations!AF61</f>
        <v>0</v>
      </c>
      <c r="AE86" s="65">
        <f>Calculations!AG61</f>
        <v>0</v>
      </c>
      <c r="AF86" s="65" t="s">
        <v>587</v>
      </c>
      <c r="AG86" s="65" t="s">
        <v>587</v>
      </c>
      <c r="AH86" s="66" t="s">
        <v>295</v>
      </c>
      <c r="AI86" s="67" t="s">
        <v>293</v>
      </c>
      <c r="AJ86" s="62" t="s">
        <v>591</v>
      </c>
      <c r="AK86" s="68" t="s">
        <v>595</v>
      </c>
      <c r="AL86" s="68" t="s">
        <v>629</v>
      </c>
      <c r="AM86" s="68"/>
      <c r="AN86" s="68" t="s">
        <v>631</v>
      </c>
      <c r="AO86" s="62"/>
    </row>
    <row r="87" spans="2:41" ht="52.8" x14ac:dyDescent="0.3">
      <c r="B87" s="61">
        <f>Calculations!A62</f>
        <v>61</v>
      </c>
      <c r="C87" s="62" t="str">
        <f>Calculations!B62</f>
        <v>Junction of New Holder Street and Garside Street</v>
      </c>
      <c r="D87" s="63" t="str">
        <f>Calculations!C62</f>
        <v>Housing</v>
      </c>
      <c r="E87" s="64">
        <f>Calculations!D62</f>
        <v>0.25544670112170198</v>
      </c>
      <c r="F87" s="64">
        <f>Calculations!H62</f>
        <v>0.25544670112170198</v>
      </c>
      <c r="G87" s="64">
        <f>Calculations!L62</f>
        <v>100</v>
      </c>
      <c r="H87" s="64">
        <f>Calculations!G62</f>
        <v>0</v>
      </c>
      <c r="I87" s="64">
        <f>Calculations!K62</f>
        <v>0</v>
      </c>
      <c r="J87" s="64">
        <f>Calculations!F62</f>
        <v>0</v>
      </c>
      <c r="K87" s="64">
        <f>Calculations!J62</f>
        <v>0</v>
      </c>
      <c r="L87" s="64">
        <f>Calculations!E62</f>
        <v>0</v>
      </c>
      <c r="M87" s="64">
        <f>Calculations!I62</f>
        <v>0</v>
      </c>
      <c r="N87" s="64">
        <f>Calculations!P62</f>
        <v>0.21072201569762034</v>
      </c>
      <c r="O87" s="64">
        <f>Calculations!T62</f>
        <v>82.491578388881379</v>
      </c>
      <c r="P87" s="64">
        <f>Calculations!O62</f>
        <v>2.0706026310975699E-2</v>
      </c>
      <c r="Q87" s="64">
        <f>Calculations!S62</f>
        <v>8.1058108090856749</v>
      </c>
      <c r="R87" s="64">
        <f>Calculations!N62</f>
        <v>3.6027987721623501E-3</v>
      </c>
      <c r="S87" s="64">
        <f>Calculations!R62</f>
        <v>1.4103915831920943</v>
      </c>
      <c r="T87" s="64">
        <f>Calculations!M62</f>
        <v>2.0415860340943601E-2</v>
      </c>
      <c r="U87" s="64">
        <f>Calculations!Q62</f>
        <v>7.9922192188408463</v>
      </c>
      <c r="V87" s="65">
        <f>Calculations!AA62</f>
        <v>0</v>
      </c>
      <c r="W87" s="65">
        <f>Calculations!AB62</f>
        <v>0</v>
      </c>
      <c r="X87" s="65">
        <f>Calculations!AC62</f>
        <v>0</v>
      </c>
      <c r="Y87" s="65">
        <f>Calculations!AD62</f>
        <v>0</v>
      </c>
      <c r="Z87" s="65">
        <f>Calculations!Y62</f>
        <v>0</v>
      </c>
      <c r="AA87" s="65">
        <f>Calculations!Z62</f>
        <v>0</v>
      </c>
      <c r="AB87" s="65">
        <f t="shared" si="5"/>
        <v>2.0706026310975699E-2</v>
      </c>
      <c r="AC87" s="65">
        <f t="shared" si="6"/>
        <v>8.1058108090856749</v>
      </c>
      <c r="AD87" s="65">
        <f>Calculations!AF62</f>
        <v>0</v>
      </c>
      <c r="AE87" s="65">
        <f>Calculations!AG62</f>
        <v>0</v>
      </c>
      <c r="AF87" s="65" t="s">
        <v>587</v>
      </c>
      <c r="AG87" s="65" t="s">
        <v>588</v>
      </c>
      <c r="AH87" s="66" t="s">
        <v>604</v>
      </c>
      <c r="AI87" s="67" t="s">
        <v>293</v>
      </c>
      <c r="AJ87" s="62" t="s">
        <v>591</v>
      </c>
      <c r="AK87" s="68" t="s">
        <v>620</v>
      </c>
      <c r="AL87" s="68" t="s">
        <v>629</v>
      </c>
      <c r="AM87" s="68"/>
      <c r="AN87" s="68" t="s">
        <v>633</v>
      </c>
      <c r="AO87" s="62"/>
    </row>
    <row r="88" spans="2:41" ht="39.6" x14ac:dyDescent="0.3">
      <c r="B88" s="61">
        <f>Calculations!A63</f>
        <v>62</v>
      </c>
      <c r="C88" s="62" t="str">
        <f>Calculations!B63</f>
        <v>Egyptian Mill</v>
      </c>
      <c r="D88" s="63" t="str">
        <f>Calculations!C63</f>
        <v>Housing</v>
      </c>
      <c r="E88" s="64">
        <f>Calculations!D63</f>
        <v>0.40619661334797202</v>
      </c>
      <c r="F88" s="64">
        <f>Calculations!H63</f>
        <v>0.40619661334797202</v>
      </c>
      <c r="G88" s="64">
        <f>Calculations!L63</f>
        <v>100</v>
      </c>
      <c r="H88" s="64">
        <f>Calculations!G63</f>
        <v>0</v>
      </c>
      <c r="I88" s="64">
        <f>Calculations!K63</f>
        <v>0</v>
      </c>
      <c r="J88" s="64">
        <f>Calculations!F63</f>
        <v>0</v>
      </c>
      <c r="K88" s="64">
        <f>Calculations!J63</f>
        <v>0</v>
      </c>
      <c r="L88" s="64">
        <f>Calculations!E63</f>
        <v>0</v>
      </c>
      <c r="M88" s="64">
        <f>Calculations!I63</f>
        <v>0</v>
      </c>
      <c r="N88" s="64">
        <f>Calculations!P63</f>
        <v>0.37656339900243474</v>
      </c>
      <c r="O88" s="64">
        <f>Calculations!T63</f>
        <v>92.704711617043515</v>
      </c>
      <c r="P88" s="64">
        <f>Calculations!O63</f>
        <v>1.42826490482193E-2</v>
      </c>
      <c r="Q88" s="64">
        <f>Calculations!S63</f>
        <v>3.5161910707472934</v>
      </c>
      <c r="R88" s="64">
        <f>Calculations!N63</f>
        <v>1.5350565297318E-2</v>
      </c>
      <c r="S88" s="64">
        <f>Calculations!R63</f>
        <v>3.7790973122091982</v>
      </c>
      <c r="T88" s="64">
        <f>Calculations!M63</f>
        <v>0</v>
      </c>
      <c r="U88" s="64">
        <f>Calculations!Q63</f>
        <v>0</v>
      </c>
      <c r="V88" s="65">
        <f>Calculations!AA63</f>
        <v>0</v>
      </c>
      <c r="W88" s="65">
        <f>Calculations!AB63</f>
        <v>0</v>
      </c>
      <c r="X88" s="65">
        <f>Calculations!AC63</f>
        <v>0</v>
      </c>
      <c r="Y88" s="65">
        <f>Calculations!AD63</f>
        <v>0</v>
      </c>
      <c r="Z88" s="65">
        <f>Calculations!Y63</f>
        <v>0</v>
      </c>
      <c r="AA88" s="65">
        <f>Calculations!Z63</f>
        <v>0</v>
      </c>
      <c r="AB88" s="65">
        <f t="shared" si="5"/>
        <v>1.42826490482193E-2</v>
      </c>
      <c r="AC88" s="65">
        <f t="shared" si="6"/>
        <v>3.5161910707472934</v>
      </c>
      <c r="AD88" s="65">
        <f>Calculations!AF63</f>
        <v>0</v>
      </c>
      <c r="AE88" s="65">
        <f>Calculations!AG63</f>
        <v>0</v>
      </c>
      <c r="AF88" s="65" t="s">
        <v>587</v>
      </c>
      <c r="AG88" s="65" t="s">
        <v>587</v>
      </c>
      <c r="AH88" s="66" t="s">
        <v>295</v>
      </c>
      <c r="AI88" s="67" t="s">
        <v>293</v>
      </c>
      <c r="AJ88" s="62" t="s">
        <v>591</v>
      </c>
      <c r="AK88" s="68" t="s">
        <v>594</v>
      </c>
      <c r="AL88" s="68" t="s">
        <v>629</v>
      </c>
      <c r="AM88" s="68"/>
      <c r="AN88" s="68" t="s">
        <v>631</v>
      </c>
      <c r="AO88" s="62"/>
    </row>
    <row r="89" spans="2:41" ht="66" x14ac:dyDescent="0.3">
      <c r="B89" s="61">
        <f>Calculations!A64</f>
        <v>63</v>
      </c>
      <c r="C89" s="62" t="str">
        <f>Calculations!B64</f>
        <v>Moss Bank Way</v>
      </c>
      <c r="D89" s="63" t="str">
        <f>Calculations!C64</f>
        <v>Housing</v>
      </c>
      <c r="E89" s="64">
        <f>Calculations!D64</f>
        <v>40.692225673236997</v>
      </c>
      <c r="F89" s="64">
        <f>Calculations!H64</f>
        <v>40.692225673236997</v>
      </c>
      <c r="G89" s="64">
        <f>Calculations!L64</f>
        <v>100</v>
      </c>
      <c r="H89" s="64">
        <f>Calculations!G64</f>
        <v>0</v>
      </c>
      <c r="I89" s="64">
        <f>Calculations!K64</f>
        <v>0</v>
      </c>
      <c r="J89" s="64">
        <f>Calculations!F64</f>
        <v>0</v>
      </c>
      <c r="K89" s="64">
        <f>Calculations!J64</f>
        <v>0</v>
      </c>
      <c r="L89" s="64">
        <f>Calculations!E64</f>
        <v>0</v>
      </c>
      <c r="M89" s="64">
        <f>Calculations!I64</f>
        <v>0</v>
      </c>
      <c r="N89" s="64">
        <f>Calculations!P64</f>
        <v>39.68275688164379</v>
      </c>
      <c r="O89" s="64">
        <f>Calculations!T64</f>
        <v>97.519258839024076</v>
      </c>
      <c r="P89" s="64">
        <f>Calculations!O64</f>
        <v>0.56601936870631997</v>
      </c>
      <c r="Q89" s="64">
        <f>Calculations!S64</f>
        <v>1.390976677588287</v>
      </c>
      <c r="R89" s="64">
        <f>Calculations!N64</f>
        <v>9.5132131231572298E-2</v>
      </c>
      <c r="S89" s="64">
        <f>Calculations!R64</f>
        <v>0.23378453662253246</v>
      </c>
      <c r="T89" s="64">
        <f>Calculations!M64</f>
        <v>0.348317291655316</v>
      </c>
      <c r="U89" s="64">
        <f>Calculations!Q64</f>
        <v>0.85597994676511868</v>
      </c>
      <c r="V89" s="65">
        <f>Calculations!AA64</f>
        <v>0</v>
      </c>
      <c r="W89" s="65">
        <f>Calculations!AB64</f>
        <v>0</v>
      </c>
      <c r="X89" s="65">
        <f>Calculations!AC64</f>
        <v>0</v>
      </c>
      <c r="Y89" s="65">
        <f>Calculations!AD64</f>
        <v>0</v>
      </c>
      <c r="Z89" s="65">
        <f>Calculations!Y64</f>
        <v>0</v>
      </c>
      <c r="AA89" s="65">
        <f>Calculations!Z64</f>
        <v>0</v>
      </c>
      <c r="AB89" s="65">
        <f t="shared" si="5"/>
        <v>0.56601936870631997</v>
      </c>
      <c r="AC89" s="65">
        <f t="shared" si="6"/>
        <v>1.390976677588287</v>
      </c>
      <c r="AD89" s="65">
        <f>Calculations!AF64</f>
        <v>2.0177361590853501E-4</v>
      </c>
      <c r="AE89" s="65">
        <f>Calculations!AG64</f>
        <v>4.9585298560171935E-4</v>
      </c>
      <c r="AF89" s="65" t="s">
        <v>588</v>
      </c>
      <c r="AG89" s="65" t="s">
        <v>588</v>
      </c>
      <c r="AH89" s="66" t="s">
        <v>296</v>
      </c>
      <c r="AI89" s="67" t="s">
        <v>293</v>
      </c>
      <c r="AJ89" s="62" t="s">
        <v>591</v>
      </c>
      <c r="AK89" s="68" t="s">
        <v>620</v>
      </c>
      <c r="AL89" s="68" t="s">
        <v>629</v>
      </c>
      <c r="AM89" s="68"/>
      <c r="AN89" s="68" t="s">
        <v>644</v>
      </c>
      <c r="AO89" s="62"/>
    </row>
    <row r="90" spans="2:41" ht="39.6" x14ac:dyDescent="0.3">
      <c r="B90" s="61">
        <f>Calculations!A65</f>
        <v>64</v>
      </c>
      <c r="C90" s="62" t="str">
        <f>Calculations!B65</f>
        <v>Minerva Road</v>
      </c>
      <c r="D90" s="63" t="str">
        <f>Calculations!C65</f>
        <v>Housing</v>
      </c>
      <c r="E90" s="64">
        <f>Calculations!D65</f>
        <v>0.71112066218222003</v>
      </c>
      <c r="F90" s="64">
        <f>Calculations!H65</f>
        <v>0.71112066218222003</v>
      </c>
      <c r="G90" s="64">
        <f>Calculations!L65</f>
        <v>100</v>
      </c>
      <c r="H90" s="64">
        <f>Calculations!G65</f>
        <v>0</v>
      </c>
      <c r="I90" s="64">
        <f>Calculations!K65</f>
        <v>0</v>
      </c>
      <c r="J90" s="64">
        <f>Calculations!F65</f>
        <v>0</v>
      </c>
      <c r="K90" s="64">
        <f>Calculations!J65</f>
        <v>0</v>
      </c>
      <c r="L90" s="64">
        <f>Calculations!E65</f>
        <v>0</v>
      </c>
      <c r="M90" s="64">
        <f>Calculations!I65</f>
        <v>0</v>
      </c>
      <c r="N90" s="64">
        <f>Calculations!P65</f>
        <v>0.4062268030953855</v>
      </c>
      <c r="O90" s="64">
        <f>Calculations!T65</f>
        <v>57.12487692999877</v>
      </c>
      <c r="P90" s="64">
        <f>Calculations!O65</f>
        <v>0.25820934575661803</v>
      </c>
      <c r="Q90" s="64">
        <f>Calculations!S65</f>
        <v>36.310201557672301</v>
      </c>
      <c r="R90" s="64">
        <f>Calculations!N65</f>
        <v>3.2273301930430098E-2</v>
      </c>
      <c r="S90" s="64">
        <f>Calculations!R65</f>
        <v>4.5383721282113827</v>
      </c>
      <c r="T90" s="64">
        <f>Calculations!M65</f>
        <v>1.44112113997864E-2</v>
      </c>
      <c r="U90" s="64">
        <f>Calculations!Q65</f>
        <v>2.0265493841175468</v>
      </c>
      <c r="V90" s="65">
        <f>Calculations!AA65</f>
        <v>0</v>
      </c>
      <c r="W90" s="65">
        <f>Calculations!AB65</f>
        <v>0</v>
      </c>
      <c r="X90" s="65">
        <f>Calculations!AC65</f>
        <v>0</v>
      </c>
      <c r="Y90" s="65">
        <f>Calculations!AD65</f>
        <v>0</v>
      </c>
      <c r="Z90" s="65">
        <f>Calculations!Y65</f>
        <v>0</v>
      </c>
      <c r="AA90" s="65">
        <f>Calculations!Z65</f>
        <v>0</v>
      </c>
      <c r="AB90" s="65">
        <f t="shared" si="5"/>
        <v>0.25820934575661803</v>
      </c>
      <c r="AC90" s="65">
        <f t="shared" si="6"/>
        <v>36.310201557672301</v>
      </c>
      <c r="AD90" s="65">
        <f>Calculations!AF65</f>
        <v>0</v>
      </c>
      <c r="AE90" s="65">
        <f>Calculations!AG65</f>
        <v>0</v>
      </c>
      <c r="AF90" s="65" t="s">
        <v>587</v>
      </c>
      <c r="AG90" s="65" t="s">
        <v>587</v>
      </c>
      <c r="AH90" s="66" t="s">
        <v>295</v>
      </c>
      <c r="AI90" s="67" t="s">
        <v>293</v>
      </c>
      <c r="AJ90" s="62" t="s">
        <v>591</v>
      </c>
      <c r="AK90" s="68" t="s">
        <v>594</v>
      </c>
      <c r="AL90" s="68" t="s">
        <v>629</v>
      </c>
      <c r="AM90" s="68"/>
      <c r="AN90" s="68" t="s">
        <v>631</v>
      </c>
      <c r="AO90" s="62"/>
    </row>
    <row r="91" spans="2:41" ht="39.6" x14ac:dyDescent="0.3">
      <c r="B91" s="61">
        <f>Calculations!A66</f>
        <v>65</v>
      </c>
      <c r="C91" s="62" t="str">
        <f>Calculations!B66</f>
        <v>Mather Street</v>
      </c>
      <c r="D91" s="63" t="str">
        <f>Calculations!C66</f>
        <v>Housing</v>
      </c>
      <c r="E91" s="64">
        <f>Calculations!D66</f>
        <v>0.32155860053379998</v>
      </c>
      <c r="F91" s="64">
        <f>Calculations!H66</f>
        <v>0.32155860053379998</v>
      </c>
      <c r="G91" s="64">
        <f>Calculations!L66</f>
        <v>100</v>
      </c>
      <c r="H91" s="64">
        <f>Calculations!G66</f>
        <v>0</v>
      </c>
      <c r="I91" s="64">
        <f>Calculations!K66</f>
        <v>0</v>
      </c>
      <c r="J91" s="64">
        <f>Calculations!F66</f>
        <v>0</v>
      </c>
      <c r="K91" s="64">
        <f>Calculations!J66</f>
        <v>0</v>
      </c>
      <c r="L91" s="64">
        <f>Calculations!E66</f>
        <v>0</v>
      </c>
      <c r="M91" s="64">
        <f>Calculations!I66</f>
        <v>0</v>
      </c>
      <c r="N91" s="64">
        <f>Calculations!P66</f>
        <v>0.29681905180601048</v>
      </c>
      <c r="O91" s="64">
        <f>Calculations!T66</f>
        <v>92.306363851963255</v>
      </c>
      <c r="P91" s="64">
        <f>Calculations!O66</f>
        <v>6.6111267174070202E-3</v>
      </c>
      <c r="Q91" s="64">
        <f>Calculations!S66</f>
        <v>2.0559632696598036</v>
      </c>
      <c r="R91" s="64">
        <f>Calculations!N66</f>
        <v>4.1666258268727597E-3</v>
      </c>
      <c r="S91" s="64">
        <f>Calculations!R66</f>
        <v>1.2957594105572037</v>
      </c>
      <c r="T91" s="64">
        <f>Calculations!M66</f>
        <v>1.3961796183509701E-2</v>
      </c>
      <c r="U91" s="64">
        <f>Calculations!Q66</f>
        <v>4.3419134678197278</v>
      </c>
      <c r="V91" s="65">
        <f>Calculations!AA66</f>
        <v>0</v>
      </c>
      <c r="W91" s="65">
        <f>Calculations!AB66</f>
        <v>0</v>
      </c>
      <c r="X91" s="65">
        <f>Calculations!AC66</f>
        <v>0</v>
      </c>
      <c r="Y91" s="65">
        <f>Calculations!AD66</f>
        <v>0</v>
      </c>
      <c r="Z91" s="65">
        <f>Calculations!Y66</f>
        <v>0</v>
      </c>
      <c r="AA91" s="65">
        <f>Calculations!Z66</f>
        <v>0</v>
      </c>
      <c r="AB91" s="65">
        <f t="shared" si="5"/>
        <v>6.6111267174070202E-3</v>
      </c>
      <c r="AC91" s="65">
        <f t="shared" si="6"/>
        <v>2.0559632696598036</v>
      </c>
      <c r="AD91" s="65">
        <f>Calculations!AF66</f>
        <v>0</v>
      </c>
      <c r="AE91" s="65">
        <f>Calculations!AG66</f>
        <v>0</v>
      </c>
      <c r="AF91" s="65" t="s">
        <v>587</v>
      </c>
      <c r="AG91" s="65" t="s">
        <v>587</v>
      </c>
      <c r="AH91" s="66" t="s">
        <v>295</v>
      </c>
      <c r="AI91" s="67" t="s">
        <v>293</v>
      </c>
      <c r="AJ91" s="62" t="s">
        <v>591</v>
      </c>
      <c r="AK91" s="68" t="s">
        <v>594</v>
      </c>
      <c r="AL91" s="68" t="s">
        <v>629</v>
      </c>
      <c r="AM91" s="68"/>
      <c r="AN91" s="68" t="s">
        <v>631</v>
      </c>
      <c r="AO91" s="62"/>
    </row>
    <row r="92" spans="2:41" ht="39.6" x14ac:dyDescent="0.3">
      <c r="B92" s="61">
        <f>Calculations!A67</f>
        <v>66</v>
      </c>
      <c r="C92" s="62" t="str">
        <f>Calculations!B67</f>
        <v>Rear of 565-571 Manchester Road</v>
      </c>
      <c r="D92" s="63" t="str">
        <f>Calculations!C67</f>
        <v>Housing</v>
      </c>
      <c r="E92" s="64">
        <f>Calculations!D67</f>
        <v>0.28360863219965199</v>
      </c>
      <c r="F92" s="64">
        <f>Calculations!H67</f>
        <v>0.28360863219965199</v>
      </c>
      <c r="G92" s="64">
        <f>Calculations!L67</f>
        <v>100</v>
      </c>
      <c r="H92" s="64">
        <f>Calculations!G67</f>
        <v>0</v>
      </c>
      <c r="I92" s="64">
        <f>Calculations!K67</f>
        <v>0</v>
      </c>
      <c r="J92" s="64">
        <f>Calculations!F67</f>
        <v>0</v>
      </c>
      <c r="K92" s="64">
        <f>Calculations!J67</f>
        <v>0</v>
      </c>
      <c r="L92" s="64">
        <f>Calculations!E67</f>
        <v>0</v>
      </c>
      <c r="M92" s="64">
        <f>Calculations!I67</f>
        <v>0</v>
      </c>
      <c r="N92" s="64">
        <f>Calculations!P67</f>
        <v>0.28334142464025597</v>
      </c>
      <c r="O92" s="64">
        <f>Calculations!T67</f>
        <v>99.905782994923825</v>
      </c>
      <c r="P92" s="64">
        <f>Calculations!O67</f>
        <v>2.67207559396047E-4</v>
      </c>
      <c r="Q92" s="64">
        <f>Calculations!S67</f>
        <v>9.4217005076185717E-2</v>
      </c>
      <c r="R92" s="64">
        <f>Calculations!N67</f>
        <v>0</v>
      </c>
      <c r="S92" s="64">
        <f>Calculations!R67</f>
        <v>0</v>
      </c>
      <c r="T92" s="64">
        <f>Calculations!M67</f>
        <v>0</v>
      </c>
      <c r="U92" s="64">
        <f>Calculations!Q67</f>
        <v>0</v>
      </c>
      <c r="V92" s="65">
        <f>Calculations!AA67</f>
        <v>0</v>
      </c>
      <c r="W92" s="65">
        <f>Calculations!AB67</f>
        <v>0</v>
      </c>
      <c r="X92" s="65">
        <f>Calculations!AC67</f>
        <v>0</v>
      </c>
      <c r="Y92" s="65">
        <f>Calculations!AD67</f>
        <v>0</v>
      </c>
      <c r="Z92" s="65">
        <f>Calculations!Y67</f>
        <v>0</v>
      </c>
      <c r="AA92" s="65">
        <f>Calculations!Z67</f>
        <v>0</v>
      </c>
      <c r="AB92" s="65">
        <f t="shared" si="5"/>
        <v>2.67207559396047E-4</v>
      </c>
      <c r="AC92" s="65">
        <f t="shared" si="6"/>
        <v>9.4217005076185717E-2</v>
      </c>
      <c r="AD92" s="65">
        <f>Calculations!AF67</f>
        <v>0</v>
      </c>
      <c r="AE92" s="65">
        <f>Calculations!AG67</f>
        <v>0</v>
      </c>
      <c r="AF92" s="65" t="s">
        <v>587</v>
      </c>
      <c r="AG92" s="65" t="s">
        <v>587</v>
      </c>
      <c r="AH92" s="66" t="s">
        <v>295</v>
      </c>
      <c r="AI92" s="67" t="s">
        <v>293</v>
      </c>
      <c r="AJ92" s="62" t="s">
        <v>591</v>
      </c>
      <c r="AK92" s="68" t="s">
        <v>595</v>
      </c>
      <c r="AL92" s="68" t="s">
        <v>629</v>
      </c>
      <c r="AM92" s="68"/>
      <c r="AN92" s="68" t="s">
        <v>631</v>
      </c>
      <c r="AO92" s="62"/>
    </row>
    <row r="93" spans="2:41" ht="39.6" x14ac:dyDescent="0.3">
      <c r="B93" s="61">
        <f>Calculations!A68</f>
        <v>67</v>
      </c>
      <c r="C93" s="62" t="str">
        <f>Calculations!B68</f>
        <v>Hoskers Nook Farm</v>
      </c>
      <c r="D93" s="63" t="str">
        <f>Calculations!C68</f>
        <v>Housing</v>
      </c>
      <c r="E93" s="64">
        <f>Calculations!D68</f>
        <v>0.30836511336774503</v>
      </c>
      <c r="F93" s="64">
        <f>Calculations!H68</f>
        <v>0.30836511336774503</v>
      </c>
      <c r="G93" s="64">
        <f>Calculations!L68</f>
        <v>100</v>
      </c>
      <c r="H93" s="64">
        <f>Calculations!G68</f>
        <v>0</v>
      </c>
      <c r="I93" s="64">
        <f>Calculations!K68</f>
        <v>0</v>
      </c>
      <c r="J93" s="64">
        <f>Calculations!F68</f>
        <v>0</v>
      </c>
      <c r="K93" s="64">
        <f>Calculations!J68</f>
        <v>0</v>
      </c>
      <c r="L93" s="64">
        <f>Calculations!E68</f>
        <v>0</v>
      </c>
      <c r="M93" s="64">
        <f>Calculations!I68</f>
        <v>0</v>
      </c>
      <c r="N93" s="64">
        <f>Calculations!P68</f>
        <v>0.23337889408908541</v>
      </c>
      <c r="O93" s="64">
        <f>Calculations!T68</f>
        <v>75.682651497209491</v>
      </c>
      <c r="P93" s="64">
        <f>Calculations!O68</f>
        <v>5.1416778307140698E-2</v>
      </c>
      <c r="Q93" s="64">
        <f>Calculations!S68</f>
        <v>16.67399328854134</v>
      </c>
      <c r="R93" s="64">
        <f>Calculations!N68</f>
        <v>2.3288897661658401E-2</v>
      </c>
      <c r="S93" s="64">
        <f>Calculations!R68</f>
        <v>7.5523775719352884</v>
      </c>
      <c r="T93" s="64">
        <f>Calculations!M68</f>
        <v>2.8054330986051302E-4</v>
      </c>
      <c r="U93" s="64">
        <f>Calculations!Q68</f>
        <v>9.0977642313884999E-2</v>
      </c>
      <c r="V93" s="65">
        <f>Calculations!AA68</f>
        <v>0</v>
      </c>
      <c r="W93" s="65">
        <f>Calculations!AB68</f>
        <v>0</v>
      </c>
      <c r="X93" s="65">
        <f>Calculations!AC68</f>
        <v>0</v>
      </c>
      <c r="Y93" s="65">
        <f>Calculations!AD68</f>
        <v>0</v>
      </c>
      <c r="Z93" s="65">
        <f>Calculations!Y68</f>
        <v>0</v>
      </c>
      <c r="AA93" s="65">
        <f>Calculations!Z68</f>
        <v>0</v>
      </c>
      <c r="AB93" s="65">
        <f t="shared" si="5"/>
        <v>5.1416778307140698E-2</v>
      </c>
      <c r="AC93" s="65">
        <f t="shared" si="6"/>
        <v>16.67399328854134</v>
      </c>
      <c r="AD93" s="65">
        <f>Calculations!AF68</f>
        <v>0</v>
      </c>
      <c r="AE93" s="65">
        <f>Calculations!AG68</f>
        <v>0</v>
      </c>
      <c r="AF93" s="65" t="s">
        <v>587</v>
      </c>
      <c r="AG93" s="65" t="s">
        <v>587</v>
      </c>
      <c r="AH93" s="66" t="s">
        <v>295</v>
      </c>
      <c r="AI93" s="67" t="s">
        <v>293</v>
      </c>
      <c r="AJ93" s="62" t="s">
        <v>591</v>
      </c>
      <c r="AK93" s="68" t="s">
        <v>594</v>
      </c>
      <c r="AL93" s="68" t="s">
        <v>629</v>
      </c>
      <c r="AM93" s="68"/>
      <c r="AN93" s="68" t="s">
        <v>631</v>
      </c>
      <c r="AO93" s="62"/>
    </row>
    <row r="94" spans="2:41" ht="39.6" x14ac:dyDescent="0.3">
      <c r="B94" s="61">
        <f>Calculations!A69</f>
        <v>68</v>
      </c>
      <c r="C94" s="62" t="str">
        <f>Calculations!B69</f>
        <v>Rear of Halliwell Mills</v>
      </c>
      <c r="D94" s="63" t="str">
        <f>Calculations!C69</f>
        <v>Housing</v>
      </c>
      <c r="E94" s="64">
        <f>Calculations!D69</f>
        <v>0.93312203816504902</v>
      </c>
      <c r="F94" s="64">
        <f>Calculations!H69</f>
        <v>0.93312203816504902</v>
      </c>
      <c r="G94" s="64">
        <f>Calculations!L69</f>
        <v>100</v>
      </c>
      <c r="H94" s="64">
        <f>Calculations!G69</f>
        <v>0</v>
      </c>
      <c r="I94" s="64">
        <f>Calculations!K69</f>
        <v>0</v>
      </c>
      <c r="J94" s="64">
        <f>Calculations!F69</f>
        <v>0</v>
      </c>
      <c r="K94" s="64">
        <f>Calculations!J69</f>
        <v>0</v>
      </c>
      <c r="L94" s="64">
        <f>Calculations!E69</f>
        <v>0</v>
      </c>
      <c r="M94" s="64">
        <f>Calculations!I69</f>
        <v>0</v>
      </c>
      <c r="N94" s="64">
        <f>Calculations!P69</f>
        <v>0.76160661117881023</v>
      </c>
      <c r="O94" s="64">
        <f>Calculations!T69</f>
        <v>81.619185918755306</v>
      </c>
      <c r="P94" s="64">
        <f>Calculations!O69</f>
        <v>3.6764547146670497E-2</v>
      </c>
      <c r="Q94" s="64">
        <f>Calculations!S69</f>
        <v>3.9399505791296772</v>
      </c>
      <c r="R94" s="64">
        <f>Calculations!N69</f>
        <v>2.5235971879388301E-2</v>
      </c>
      <c r="S94" s="64">
        <f>Calculations!R69</f>
        <v>2.7044663878064581</v>
      </c>
      <c r="T94" s="64">
        <f>Calculations!M69</f>
        <v>0.10951490796018</v>
      </c>
      <c r="U94" s="64">
        <f>Calculations!Q69</f>
        <v>11.736397114308557</v>
      </c>
      <c r="V94" s="65">
        <f>Calculations!AA69</f>
        <v>1.8327159919135699E-5</v>
      </c>
      <c r="W94" s="65">
        <f>Calculations!AB69</f>
        <v>1.9640689180565707E-3</v>
      </c>
      <c r="X94" s="65">
        <f>Calculations!AC69</f>
        <v>0</v>
      </c>
      <c r="Y94" s="65">
        <f>Calculations!AD69</f>
        <v>0</v>
      </c>
      <c r="Z94" s="65">
        <f>Calculations!Y69</f>
        <v>0</v>
      </c>
      <c r="AA94" s="65">
        <f>Calculations!Z69</f>
        <v>0</v>
      </c>
      <c r="AB94" s="65">
        <f t="shared" si="5"/>
        <v>3.6764547146670497E-2</v>
      </c>
      <c r="AC94" s="65">
        <f t="shared" si="6"/>
        <v>3.9399505791296772</v>
      </c>
      <c r="AD94" s="65">
        <f>Calculations!AF69</f>
        <v>0</v>
      </c>
      <c r="AE94" s="65">
        <f>Calculations!AG69</f>
        <v>0</v>
      </c>
      <c r="AF94" s="65" t="s">
        <v>589</v>
      </c>
      <c r="AG94" s="65" t="s">
        <v>587</v>
      </c>
      <c r="AH94" s="66" t="s">
        <v>295</v>
      </c>
      <c r="AI94" s="67" t="s">
        <v>293</v>
      </c>
      <c r="AJ94" s="62" t="s">
        <v>591</v>
      </c>
      <c r="AK94" s="68" t="s">
        <v>603</v>
      </c>
      <c r="AL94" s="68" t="s">
        <v>628</v>
      </c>
      <c r="AM94" s="68"/>
      <c r="AN94" s="68" t="s">
        <v>631</v>
      </c>
      <c r="AO94" s="62"/>
    </row>
    <row r="95" spans="2:41" x14ac:dyDescent="0.3">
      <c r="B95" s="61">
        <f>Calculations!A70</f>
        <v>69</v>
      </c>
      <c r="C95" s="62" t="str">
        <f>Calculations!B70</f>
        <v>Falcon View</v>
      </c>
      <c r="D95" s="63" t="str">
        <f>Calculations!C70</f>
        <v>Housing</v>
      </c>
      <c r="E95" s="64">
        <f>Calculations!D70</f>
        <v>0.52049500996197695</v>
      </c>
      <c r="F95" s="64">
        <f>Calculations!H70</f>
        <v>0.52049500996197695</v>
      </c>
      <c r="G95" s="64">
        <f>Calculations!L70</f>
        <v>100</v>
      </c>
      <c r="H95" s="64">
        <f>Calculations!G70</f>
        <v>0</v>
      </c>
      <c r="I95" s="64">
        <f>Calculations!K70</f>
        <v>0</v>
      </c>
      <c r="J95" s="64">
        <f>Calculations!F70</f>
        <v>0</v>
      </c>
      <c r="K95" s="64">
        <f>Calculations!J70</f>
        <v>0</v>
      </c>
      <c r="L95" s="64">
        <f>Calculations!E70</f>
        <v>0</v>
      </c>
      <c r="M95" s="64">
        <f>Calculations!I70</f>
        <v>0</v>
      </c>
      <c r="N95" s="64">
        <f>Calculations!P70</f>
        <v>0.52049500996197695</v>
      </c>
      <c r="O95" s="64">
        <f>Calculations!T70</f>
        <v>100</v>
      </c>
      <c r="P95" s="64">
        <f>Calculations!O70</f>
        <v>0</v>
      </c>
      <c r="Q95" s="64">
        <f>Calculations!S70</f>
        <v>0</v>
      </c>
      <c r="R95" s="64">
        <f>Calculations!N70</f>
        <v>0</v>
      </c>
      <c r="S95" s="64">
        <f>Calculations!R70</f>
        <v>0</v>
      </c>
      <c r="T95" s="64">
        <f>Calculations!M70</f>
        <v>0</v>
      </c>
      <c r="U95" s="64">
        <f>Calculations!Q70</f>
        <v>0</v>
      </c>
      <c r="V95" s="65">
        <f>Calculations!AA70</f>
        <v>0</v>
      </c>
      <c r="W95" s="65">
        <f>Calculations!AB70</f>
        <v>0</v>
      </c>
      <c r="X95" s="65">
        <f>Calculations!AC70</f>
        <v>0</v>
      </c>
      <c r="Y95" s="65">
        <f>Calculations!AD70</f>
        <v>0</v>
      </c>
      <c r="Z95" s="65">
        <f>Calculations!Y70</f>
        <v>0</v>
      </c>
      <c r="AA95" s="65">
        <f>Calculations!Z70</f>
        <v>0</v>
      </c>
      <c r="AB95" s="65">
        <f t="shared" si="5"/>
        <v>0</v>
      </c>
      <c r="AC95" s="65">
        <f t="shared" si="6"/>
        <v>0</v>
      </c>
      <c r="AD95" s="65">
        <f>Calculations!AF70</f>
        <v>0</v>
      </c>
      <c r="AE95" s="65">
        <f>Calculations!AG70</f>
        <v>0</v>
      </c>
      <c r="AF95" s="65" t="s">
        <v>587</v>
      </c>
      <c r="AG95" s="65" t="s">
        <v>587</v>
      </c>
      <c r="AH95" s="66" t="s">
        <v>295</v>
      </c>
      <c r="AI95" s="67" t="s">
        <v>293</v>
      </c>
      <c r="AJ95" s="62" t="s">
        <v>600</v>
      </c>
      <c r="AK95" s="68" t="s">
        <v>601</v>
      </c>
      <c r="AL95" s="68" t="s">
        <v>602</v>
      </c>
      <c r="AM95" s="68"/>
      <c r="AN95" s="68" t="s">
        <v>631</v>
      </c>
      <c r="AO95" s="62"/>
    </row>
    <row r="96" spans="2:41" ht="39.6" x14ac:dyDescent="0.3">
      <c r="B96" s="61">
        <f>Calculations!A71</f>
        <v>70</v>
      </c>
      <c r="C96" s="62" t="str">
        <f>Calculations!B71</f>
        <v>North of 659 Radcliffe Road</v>
      </c>
      <c r="D96" s="63" t="str">
        <f>Calculations!C71</f>
        <v>Housing</v>
      </c>
      <c r="E96" s="64">
        <f>Calculations!D71</f>
        <v>2.41435049828856</v>
      </c>
      <c r="F96" s="64">
        <f>Calculations!H71</f>
        <v>2.41435049828856</v>
      </c>
      <c r="G96" s="64">
        <f>Calculations!L71</f>
        <v>100</v>
      </c>
      <c r="H96" s="64">
        <f>Calculations!G71</f>
        <v>0</v>
      </c>
      <c r="I96" s="64">
        <f>Calculations!K71</f>
        <v>0</v>
      </c>
      <c r="J96" s="64">
        <f>Calculations!F71</f>
        <v>0</v>
      </c>
      <c r="K96" s="64">
        <f>Calculations!J71</f>
        <v>0</v>
      </c>
      <c r="L96" s="64">
        <f>Calculations!E71</f>
        <v>0</v>
      </c>
      <c r="M96" s="64">
        <f>Calculations!I71</f>
        <v>0</v>
      </c>
      <c r="N96" s="64">
        <f>Calculations!P71</f>
        <v>2.1962665357239355</v>
      </c>
      <c r="O96" s="64">
        <f>Calculations!T71</f>
        <v>90.967178845026197</v>
      </c>
      <c r="P96" s="64">
        <f>Calculations!O71</f>
        <v>9.6792704662049395E-2</v>
      </c>
      <c r="Q96" s="64">
        <f>Calculations!S71</f>
        <v>4.009057704366537</v>
      </c>
      <c r="R96" s="64">
        <f>Calculations!N71</f>
        <v>1.0007821129738199E-2</v>
      </c>
      <c r="S96" s="64">
        <f>Calculations!R71</f>
        <v>0.41451401264366372</v>
      </c>
      <c r="T96" s="64">
        <f>Calculations!M71</f>
        <v>0.111283436772837</v>
      </c>
      <c r="U96" s="64">
        <f>Calculations!Q71</f>
        <v>4.6092494379636069</v>
      </c>
      <c r="V96" s="65">
        <f>Calculations!AA71</f>
        <v>0</v>
      </c>
      <c r="W96" s="65">
        <f>Calculations!AB71</f>
        <v>0</v>
      </c>
      <c r="X96" s="65">
        <f>Calculations!AC71</f>
        <v>0</v>
      </c>
      <c r="Y96" s="65">
        <f>Calculations!AD71</f>
        <v>0</v>
      </c>
      <c r="Z96" s="65">
        <f>Calculations!Y71</f>
        <v>0</v>
      </c>
      <c r="AA96" s="65">
        <f>Calculations!Z71</f>
        <v>0</v>
      </c>
      <c r="AB96" s="65">
        <f t="shared" si="5"/>
        <v>9.6792704662049395E-2</v>
      </c>
      <c r="AC96" s="65">
        <f t="shared" si="6"/>
        <v>4.009057704366537</v>
      </c>
      <c r="AD96" s="65">
        <f>Calculations!AF71</f>
        <v>0</v>
      </c>
      <c r="AE96" s="65">
        <f>Calculations!AG71</f>
        <v>0</v>
      </c>
      <c r="AF96" s="65" t="s">
        <v>588</v>
      </c>
      <c r="AG96" s="65" t="s">
        <v>587</v>
      </c>
      <c r="AH96" s="66" t="s">
        <v>295</v>
      </c>
      <c r="AI96" s="67" t="s">
        <v>293</v>
      </c>
      <c r="AJ96" s="62" t="s">
        <v>591</v>
      </c>
      <c r="AK96" s="68" t="s">
        <v>594</v>
      </c>
      <c r="AL96" s="68" t="s">
        <v>629</v>
      </c>
      <c r="AM96" s="68"/>
      <c r="AN96" s="68" t="s">
        <v>631</v>
      </c>
      <c r="AO96" s="62"/>
    </row>
    <row r="97" spans="2:41" ht="39.6" x14ac:dyDescent="0.3">
      <c r="B97" s="61">
        <f>Calculations!A72</f>
        <v>71</v>
      </c>
      <c r="C97" s="62" t="str">
        <f>Calculations!B72</f>
        <v>Grundy Fold</v>
      </c>
      <c r="D97" s="63" t="str">
        <f>Calculations!C72</f>
        <v>Housing</v>
      </c>
      <c r="E97" s="64">
        <f>Calculations!D72</f>
        <v>9.8233400365144004</v>
      </c>
      <c r="F97" s="64">
        <f>Calculations!H72</f>
        <v>9.8233400365144004</v>
      </c>
      <c r="G97" s="64">
        <f>Calculations!L72</f>
        <v>100</v>
      </c>
      <c r="H97" s="64">
        <f>Calculations!G72</f>
        <v>0</v>
      </c>
      <c r="I97" s="64">
        <f>Calculations!K72</f>
        <v>0</v>
      </c>
      <c r="J97" s="64">
        <f>Calculations!F72</f>
        <v>0</v>
      </c>
      <c r="K97" s="64">
        <f>Calculations!J72</f>
        <v>0</v>
      </c>
      <c r="L97" s="64">
        <f>Calculations!E72</f>
        <v>0</v>
      </c>
      <c r="M97" s="64">
        <f>Calculations!I72</f>
        <v>0</v>
      </c>
      <c r="N97" s="64">
        <f>Calculations!P72</f>
        <v>8.8251403468808984</v>
      </c>
      <c r="O97" s="64">
        <f>Calculations!T72</f>
        <v>89.838489903402646</v>
      </c>
      <c r="P97" s="64">
        <f>Calculations!O72</f>
        <v>0.232310440753176</v>
      </c>
      <c r="Q97" s="64">
        <f>Calculations!S72</f>
        <v>2.3648824115794969</v>
      </c>
      <c r="R97" s="64">
        <f>Calculations!N72</f>
        <v>6.6908661345870604E-2</v>
      </c>
      <c r="S97" s="64">
        <f>Calculations!R72</f>
        <v>0.68111926388747601</v>
      </c>
      <c r="T97" s="64">
        <f>Calculations!M72</f>
        <v>0.69898058753445602</v>
      </c>
      <c r="U97" s="64">
        <f>Calculations!Q72</f>
        <v>7.1155084211303983</v>
      </c>
      <c r="V97" s="65">
        <f>Calculations!AA72</f>
        <v>0</v>
      </c>
      <c r="W97" s="65">
        <f>Calculations!AB72</f>
        <v>0</v>
      </c>
      <c r="X97" s="65">
        <f>Calculations!AC72</f>
        <v>0</v>
      </c>
      <c r="Y97" s="65">
        <f>Calculations!AD72</f>
        <v>0</v>
      </c>
      <c r="Z97" s="65">
        <f>Calculations!Y72</f>
        <v>0</v>
      </c>
      <c r="AA97" s="65">
        <f>Calculations!Z72</f>
        <v>0</v>
      </c>
      <c r="AB97" s="65">
        <f t="shared" si="5"/>
        <v>0.232310440753176</v>
      </c>
      <c r="AC97" s="65">
        <f t="shared" si="6"/>
        <v>2.3648824115794969</v>
      </c>
      <c r="AD97" s="65">
        <f>Calculations!AF72</f>
        <v>0</v>
      </c>
      <c r="AE97" s="65">
        <f>Calculations!AG72</f>
        <v>0</v>
      </c>
      <c r="AF97" s="65" t="s">
        <v>588</v>
      </c>
      <c r="AG97" s="65" t="s">
        <v>587</v>
      </c>
      <c r="AH97" s="66" t="s">
        <v>295</v>
      </c>
      <c r="AI97" s="67" t="s">
        <v>293</v>
      </c>
      <c r="AJ97" s="62" t="s">
        <v>591</v>
      </c>
      <c r="AK97" s="68" t="s">
        <v>594</v>
      </c>
      <c r="AL97" s="68" t="s">
        <v>629</v>
      </c>
      <c r="AM97" s="68"/>
      <c r="AN97" s="68" t="s">
        <v>645</v>
      </c>
      <c r="AO97" s="62"/>
    </row>
    <row r="98" spans="2:41" ht="52.8" x14ac:dyDescent="0.3">
      <c r="B98" s="61">
        <f>Calculations!A73</f>
        <v>72</v>
      </c>
      <c r="C98" s="62" t="str">
        <f>Calculations!B73</f>
        <v>Wharf Mill</v>
      </c>
      <c r="D98" s="63" t="str">
        <f>Calculations!C73</f>
        <v>Housing</v>
      </c>
      <c r="E98" s="64">
        <f>Calculations!D73</f>
        <v>0.72268367886710905</v>
      </c>
      <c r="F98" s="64">
        <f>Calculations!H73</f>
        <v>0.72268367886710905</v>
      </c>
      <c r="G98" s="64">
        <f>Calculations!L73</f>
        <v>100</v>
      </c>
      <c r="H98" s="64">
        <f>Calculations!G73</f>
        <v>0</v>
      </c>
      <c r="I98" s="64">
        <f>Calculations!K73</f>
        <v>0</v>
      </c>
      <c r="J98" s="64">
        <f>Calculations!F73</f>
        <v>0</v>
      </c>
      <c r="K98" s="64">
        <f>Calculations!J73</f>
        <v>0</v>
      </c>
      <c r="L98" s="64">
        <f>Calculations!E73</f>
        <v>0</v>
      </c>
      <c r="M98" s="64">
        <f>Calculations!I73</f>
        <v>0</v>
      </c>
      <c r="N98" s="64">
        <f>Calculations!P73</f>
        <v>0.72247572264318982</v>
      </c>
      <c r="O98" s="64">
        <f>Calculations!T73</f>
        <v>99.971224447154356</v>
      </c>
      <c r="P98" s="64">
        <f>Calculations!O73</f>
        <v>2.0795622391924499E-4</v>
      </c>
      <c r="Q98" s="64">
        <f>Calculations!S73</f>
        <v>2.8775552845643426E-2</v>
      </c>
      <c r="R98" s="64">
        <f>Calculations!N73</f>
        <v>0</v>
      </c>
      <c r="S98" s="64">
        <f>Calculations!R73</f>
        <v>0</v>
      </c>
      <c r="T98" s="64">
        <f>Calculations!M73</f>
        <v>0</v>
      </c>
      <c r="U98" s="64">
        <f>Calculations!Q73</f>
        <v>0</v>
      </c>
      <c r="V98" s="65">
        <f>Calculations!AA73</f>
        <v>0</v>
      </c>
      <c r="W98" s="65">
        <f>Calculations!AB73</f>
        <v>0</v>
      </c>
      <c r="X98" s="65">
        <f>Calculations!AC73</f>
        <v>0</v>
      </c>
      <c r="Y98" s="65">
        <f>Calculations!AD73</f>
        <v>0</v>
      </c>
      <c r="Z98" s="65">
        <f>Calculations!Y73</f>
        <v>0</v>
      </c>
      <c r="AA98" s="65">
        <f>Calculations!Z73</f>
        <v>0</v>
      </c>
      <c r="AB98" s="65">
        <f t="shared" si="5"/>
        <v>2.0795622391924499E-4</v>
      </c>
      <c r="AC98" s="65">
        <f t="shared" si="6"/>
        <v>2.8775552845643426E-2</v>
      </c>
      <c r="AD98" s="65">
        <f>Calculations!AF73</f>
        <v>0</v>
      </c>
      <c r="AE98" s="65">
        <f>Calculations!AG73</f>
        <v>0</v>
      </c>
      <c r="AF98" s="65" t="s">
        <v>587</v>
      </c>
      <c r="AG98" s="65" t="s">
        <v>587</v>
      </c>
      <c r="AH98" s="66" t="s">
        <v>604</v>
      </c>
      <c r="AI98" s="67" t="s">
        <v>293</v>
      </c>
      <c r="AJ98" s="62" t="s">
        <v>591</v>
      </c>
      <c r="AK98" s="68" t="s">
        <v>621</v>
      </c>
      <c r="AL98" s="68" t="s">
        <v>629</v>
      </c>
      <c r="AM98" s="68"/>
      <c r="AN98" s="68" t="s">
        <v>631</v>
      </c>
      <c r="AO98" s="62"/>
    </row>
    <row r="99" spans="2:41" ht="66" x14ac:dyDescent="0.3">
      <c r="B99" s="61">
        <f>Calculations!A74</f>
        <v>73</v>
      </c>
      <c r="C99" s="62" t="str">
        <f>Calculations!B74</f>
        <v>Wigan Road</v>
      </c>
      <c r="D99" s="63" t="str">
        <f>Calculations!C74</f>
        <v>Housing</v>
      </c>
      <c r="E99" s="64">
        <f>Calculations!D74</f>
        <v>1.0057380362274799</v>
      </c>
      <c r="F99" s="64">
        <f>Calculations!H74</f>
        <v>0.85102017136748553</v>
      </c>
      <c r="G99" s="64">
        <f>Calculations!L74</f>
        <v>84.616484682200081</v>
      </c>
      <c r="H99" s="64">
        <f>Calculations!G74</f>
        <v>1.16177049138743E-2</v>
      </c>
      <c r="I99" s="64">
        <f>Calculations!K74</f>
        <v>1.1551422433472114</v>
      </c>
      <c r="J99" s="64">
        <f>Calculations!F74</f>
        <v>2.3824428676016301E-4</v>
      </c>
      <c r="K99" s="64">
        <f>Calculations!J74</f>
        <v>2.3688503186557065E-2</v>
      </c>
      <c r="L99" s="64">
        <f>Calculations!E74</f>
        <v>0.14286191565935999</v>
      </c>
      <c r="M99" s="64">
        <f>Calculations!I74</f>
        <v>14.204684571266149</v>
      </c>
      <c r="N99" s="64">
        <f>Calculations!P74</f>
        <v>1.0029317541729856</v>
      </c>
      <c r="O99" s="64">
        <f>Calculations!T74</f>
        <v>99.720972862374708</v>
      </c>
      <c r="P99" s="64">
        <f>Calculations!O74</f>
        <v>2.7925963003927702E-3</v>
      </c>
      <c r="Q99" s="64">
        <f>Calculations!S74</f>
        <v>0.27766637034707264</v>
      </c>
      <c r="R99" s="64">
        <f>Calculations!N74</f>
        <v>1.36857541014251E-5</v>
      </c>
      <c r="S99" s="64">
        <f>Calculations!R74</f>
        <v>1.360767278203012E-3</v>
      </c>
      <c r="T99" s="64">
        <f>Calculations!M74</f>
        <v>0</v>
      </c>
      <c r="U99" s="64">
        <f>Calculations!Q74</f>
        <v>0</v>
      </c>
      <c r="V99" s="65">
        <f>Calculations!AA74</f>
        <v>1.4297271194645101E-2</v>
      </c>
      <c r="W99" s="65">
        <f>Calculations!AB74</f>
        <v>1.4215700987380488</v>
      </c>
      <c r="X99" s="65">
        <f>Calculations!AC74</f>
        <v>0</v>
      </c>
      <c r="Y99" s="65">
        <f>Calculations!AD74</f>
        <v>0</v>
      </c>
      <c r="Z99" s="65">
        <f>Calculations!Y74</f>
        <v>6.36271142373152E-4</v>
      </c>
      <c r="AA99" s="65">
        <f>Calculations!Z74</f>
        <v>6.3264102525127014E-2</v>
      </c>
      <c r="AB99" s="65">
        <f t="shared" si="5"/>
        <v>2.7925963003927702E-3</v>
      </c>
      <c r="AC99" s="65">
        <f t="shared" si="6"/>
        <v>0.27766637034707264</v>
      </c>
      <c r="AD99" s="65">
        <f>Calculations!AF74</f>
        <v>0</v>
      </c>
      <c r="AE99" s="65">
        <f>Calculations!AG74</f>
        <v>0</v>
      </c>
      <c r="AF99" s="65" t="s">
        <v>589</v>
      </c>
      <c r="AG99" s="65" t="s">
        <v>587</v>
      </c>
      <c r="AH99" s="66" t="s">
        <v>295</v>
      </c>
      <c r="AI99" s="67" t="s">
        <v>293</v>
      </c>
      <c r="AJ99" s="62" t="s">
        <v>590</v>
      </c>
      <c r="AK99" s="68" t="s">
        <v>596</v>
      </c>
      <c r="AL99" s="68" t="s">
        <v>592</v>
      </c>
      <c r="AM99" s="68"/>
      <c r="AN99" s="68" t="s">
        <v>631</v>
      </c>
      <c r="AO99" s="62"/>
    </row>
    <row r="100" spans="2:41" ht="66" x14ac:dyDescent="0.3">
      <c r="B100" s="61">
        <f>Calculations!A75</f>
        <v>74</v>
      </c>
      <c r="C100" s="62" t="str">
        <f>Calculations!B75</f>
        <v>53 Regent Road</v>
      </c>
      <c r="D100" s="63" t="str">
        <f>Calculations!C75</f>
        <v>Housing</v>
      </c>
      <c r="E100" s="64">
        <f>Calculations!D75</f>
        <v>0.37708798992919501</v>
      </c>
      <c r="F100" s="64">
        <f>Calculations!H75</f>
        <v>0.29517577743049561</v>
      </c>
      <c r="G100" s="64">
        <f>Calculations!L75</f>
        <v>78.277692558153362</v>
      </c>
      <c r="H100" s="64">
        <f>Calculations!G75</f>
        <v>1.2018082071177501E-2</v>
      </c>
      <c r="I100" s="64">
        <f>Calculations!K75</f>
        <v>3.1870763302310716</v>
      </c>
      <c r="J100" s="64">
        <f>Calculations!F75</f>
        <v>6.1010979625923901E-3</v>
      </c>
      <c r="K100" s="64">
        <f>Calculations!J75</f>
        <v>1.6179507503641204</v>
      </c>
      <c r="L100" s="64">
        <f>Calculations!E75</f>
        <v>6.3793032464929497E-2</v>
      </c>
      <c r="M100" s="64">
        <f>Calculations!I75</f>
        <v>16.917280361251436</v>
      </c>
      <c r="N100" s="64">
        <f>Calculations!P75</f>
        <v>0.37668352421621704</v>
      </c>
      <c r="O100" s="64">
        <f>Calculations!T75</f>
        <v>99.89273969901457</v>
      </c>
      <c r="P100" s="64">
        <f>Calculations!O75</f>
        <v>4.0446571297798E-4</v>
      </c>
      <c r="Q100" s="64">
        <f>Calculations!S75</f>
        <v>0.10726030098543464</v>
      </c>
      <c r="R100" s="64">
        <f>Calculations!N75</f>
        <v>0</v>
      </c>
      <c r="S100" s="64">
        <f>Calculations!R75</f>
        <v>0</v>
      </c>
      <c r="T100" s="64">
        <f>Calculations!M75</f>
        <v>0</v>
      </c>
      <c r="U100" s="64">
        <f>Calculations!Q75</f>
        <v>0</v>
      </c>
      <c r="V100" s="65">
        <f>Calculations!AA75</f>
        <v>4.0030843301006799E-3</v>
      </c>
      <c r="W100" s="65">
        <f>Calculations!AB75</f>
        <v>1.0615783151439881</v>
      </c>
      <c r="X100" s="65">
        <f>Calculations!AC75</f>
        <v>2.1146912091897E-3</v>
      </c>
      <c r="Y100" s="65">
        <f>Calculations!AD75</f>
        <v>0.56079516337467317</v>
      </c>
      <c r="Z100" s="65">
        <f>Calculations!Y75</f>
        <v>4.0439039544071397E-5</v>
      </c>
      <c r="AA100" s="65">
        <f>Calculations!Z75</f>
        <v>1.0724032752054646E-2</v>
      </c>
      <c r="AB100" s="65">
        <f t="shared" si="5"/>
        <v>4.0446571297798E-4</v>
      </c>
      <c r="AC100" s="65">
        <f t="shared" si="6"/>
        <v>0.10726030098543464</v>
      </c>
      <c r="AD100" s="65">
        <f>Calculations!AF75</f>
        <v>0.36471030813892302</v>
      </c>
      <c r="AE100" s="65">
        <f>Calculations!AG75</f>
        <v>96.717561385978883</v>
      </c>
      <c r="AF100" s="65" t="s">
        <v>589</v>
      </c>
      <c r="AG100" s="65" t="s">
        <v>587</v>
      </c>
      <c r="AH100" s="66" t="s">
        <v>295</v>
      </c>
      <c r="AI100" s="67" t="s">
        <v>293</v>
      </c>
      <c r="AJ100" s="62" t="s">
        <v>590</v>
      </c>
      <c r="AK100" s="68" t="s">
        <v>611</v>
      </c>
      <c r="AL100" s="68" t="s">
        <v>592</v>
      </c>
      <c r="AM100" s="68"/>
      <c r="AN100" s="68" t="s">
        <v>631</v>
      </c>
      <c r="AO100" s="62"/>
    </row>
    <row r="101" spans="2:41" ht="39.6" x14ac:dyDescent="0.3">
      <c r="B101" s="61">
        <f>Calculations!A76</f>
        <v>75</v>
      </c>
      <c r="C101" s="62" t="str">
        <f>Calculations!B76</f>
        <v>Haslam Mill</v>
      </c>
      <c r="D101" s="63" t="str">
        <f>Calculations!C76</f>
        <v>Housing</v>
      </c>
      <c r="E101" s="64">
        <f>Calculations!D76</f>
        <v>1.0267531546238799</v>
      </c>
      <c r="F101" s="64">
        <f>Calculations!H76</f>
        <v>1.0267531546238799</v>
      </c>
      <c r="G101" s="64">
        <f>Calculations!L76</f>
        <v>100</v>
      </c>
      <c r="H101" s="64">
        <f>Calculations!G76</f>
        <v>0</v>
      </c>
      <c r="I101" s="64">
        <f>Calculations!K76</f>
        <v>0</v>
      </c>
      <c r="J101" s="64">
        <f>Calculations!F76</f>
        <v>0</v>
      </c>
      <c r="K101" s="64">
        <f>Calculations!J76</f>
        <v>0</v>
      </c>
      <c r="L101" s="64">
        <f>Calculations!E76</f>
        <v>0</v>
      </c>
      <c r="M101" s="64">
        <f>Calculations!I76</f>
        <v>0</v>
      </c>
      <c r="N101" s="64">
        <f>Calculations!P76</f>
        <v>1.0132667798294386</v>
      </c>
      <c r="O101" s="64">
        <f>Calculations!T76</f>
        <v>98.686502716479922</v>
      </c>
      <c r="P101" s="64">
        <f>Calculations!O76</f>
        <v>1.2701988058132999E-2</v>
      </c>
      <c r="Q101" s="64">
        <f>Calculations!S76</f>
        <v>1.2371024136552071</v>
      </c>
      <c r="R101" s="64">
        <f>Calculations!N76</f>
        <v>6.9928084118891999E-4</v>
      </c>
      <c r="S101" s="64">
        <f>Calculations!R76</f>
        <v>6.8106032890162427E-2</v>
      </c>
      <c r="T101" s="64">
        <f>Calculations!M76</f>
        <v>8.5105895119340797E-5</v>
      </c>
      <c r="U101" s="64">
        <f>Calculations!Q76</f>
        <v>8.2888369746978545E-3</v>
      </c>
      <c r="V101" s="65">
        <f>Calculations!AA76</f>
        <v>0</v>
      </c>
      <c r="W101" s="65">
        <f>Calculations!AB76</f>
        <v>0</v>
      </c>
      <c r="X101" s="65">
        <f>Calculations!AC76</f>
        <v>0</v>
      </c>
      <c r="Y101" s="65">
        <f>Calculations!AD76</f>
        <v>0</v>
      </c>
      <c r="Z101" s="65">
        <f>Calculations!Y76</f>
        <v>0</v>
      </c>
      <c r="AA101" s="65">
        <f>Calculations!Z76</f>
        <v>0</v>
      </c>
      <c r="AB101" s="65">
        <f t="shared" si="5"/>
        <v>1.2701988058132999E-2</v>
      </c>
      <c r="AC101" s="65">
        <f t="shared" si="6"/>
        <v>1.2371024136552071</v>
      </c>
      <c r="AD101" s="65">
        <f>Calculations!AF76</f>
        <v>0</v>
      </c>
      <c r="AE101" s="65">
        <f>Calculations!AG76</f>
        <v>0</v>
      </c>
      <c r="AF101" s="65" t="s">
        <v>587</v>
      </c>
      <c r="AG101" s="65" t="s">
        <v>587</v>
      </c>
      <c r="AH101" s="66" t="s">
        <v>295</v>
      </c>
      <c r="AI101" s="67" t="s">
        <v>293</v>
      </c>
      <c r="AJ101" s="62" t="s">
        <v>591</v>
      </c>
      <c r="AK101" s="68" t="s">
        <v>594</v>
      </c>
      <c r="AL101" s="68" t="s">
        <v>629</v>
      </c>
      <c r="AM101" s="68"/>
      <c r="AN101" s="68" t="s">
        <v>631</v>
      </c>
      <c r="AO101" s="62"/>
    </row>
    <row r="102" spans="2:41" ht="39.6" x14ac:dyDescent="0.3">
      <c r="B102" s="61">
        <f>Calculations!A77</f>
        <v>76</v>
      </c>
      <c r="C102" s="62" t="str">
        <f>Calculations!B77</f>
        <v>Ditchers Farm</v>
      </c>
      <c r="D102" s="63" t="str">
        <f>Calculations!C77</f>
        <v>Housing</v>
      </c>
      <c r="E102" s="64">
        <f>Calculations!D77</f>
        <v>34.146144796138202</v>
      </c>
      <c r="F102" s="64">
        <f>Calculations!H77</f>
        <v>34.146144796138202</v>
      </c>
      <c r="G102" s="64">
        <f>Calculations!L77</f>
        <v>100</v>
      </c>
      <c r="H102" s="64">
        <f>Calculations!G77</f>
        <v>0</v>
      </c>
      <c r="I102" s="64">
        <f>Calculations!K77</f>
        <v>0</v>
      </c>
      <c r="J102" s="64">
        <f>Calculations!F77</f>
        <v>0</v>
      </c>
      <c r="K102" s="64">
        <f>Calculations!J77</f>
        <v>0</v>
      </c>
      <c r="L102" s="64">
        <f>Calculations!E77</f>
        <v>0</v>
      </c>
      <c r="M102" s="64">
        <f>Calculations!I77</f>
        <v>0</v>
      </c>
      <c r="N102" s="64">
        <f>Calculations!P77</f>
        <v>26.854679321223983</v>
      </c>
      <c r="O102" s="64">
        <f>Calculations!T77</f>
        <v>78.646299550223731</v>
      </c>
      <c r="P102" s="64">
        <f>Calculations!O77</f>
        <v>2.39013612872027</v>
      </c>
      <c r="Q102" s="64">
        <f>Calculations!S77</f>
        <v>6.999724692172526</v>
      </c>
      <c r="R102" s="64">
        <f>Calculations!N77</f>
        <v>0.93205969998789095</v>
      </c>
      <c r="S102" s="64">
        <f>Calculations!R77</f>
        <v>2.7296191284625002</v>
      </c>
      <c r="T102" s="64">
        <f>Calculations!M77</f>
        <v>3.9692696462060599</v>
      </c>
      <c r="U102" s="64">
        <f>Calculations!Q77</f>
        <v>11.624356629141246</v>
      </c>
      <c r="V102" s="65">
        <f>Calculations!AA77</f>
        <v>0</v>
      </c>
      <c r="W102" s="65">
        <f>Calculations!AB77</f>
        <v>0</v>
      </c>
      <c r="X102" s="65">
        <f>Calculations!AC77</f>
        <v>0</v>
      </c>
      <c r="Y102" s="65">
        <f>Calculations!AD77</f>
        <v>0</v>
      </c>
      <c r="Z102" s="65">
        <f>Calculations!Y77</f>
        <v>0</v>
      </c>
      <c r="AA102" s="65">
        <f>Calculations!Z77</f>
        <v>0</v>
      </c>
      <c r="AB102" s="65">
        <f t="shared" si="5"/>
        <v>2.39013612872027</v>
      </c>
      <c r="AC102" s="65">
        <f t="shared" si="6"/>
        <v>6.999724692172526</v>
      </c>
      <c r="AD102" s="65">
        <f>Calculations!AF77</f>
        <v>0</v>
      </c>
      <c r="AE102" s="65">
        <f>Calculations!AG77</f>
        <v>0</v>
      </c>
      <c r="AF102" s="65" t="s">
        <v>588</v>
      </c>
      <c r="AG102" s="65" t="s">
        <v>588</v>
      </c>
      <c r="AH102" s="66" t="s">
        <v>295</v>
      </c>
      <c r="AI102" s="67" t="s">
        <v>293</v>
      </c>
      <c r="AJ102" s="62" t="s">
        <v>591</v>
      </c>
      <c r="AK102" s="68" t="s">
        <v>594</v>
      </c>
      <c r="AL102" s="68" t="s">
        <v>629</v>
      </c>
      <c r="AM102" s="68"/>
      <c r="AN102" s="68" t="s">
        <v>639</v>
      </c>
      <c r="AO102" s="62"/>
    </row>
    <row r="103" spans="2:41" ht="39.6" x14ac:dyDescent="0.3">
      <c r="B103" s="61">
        <f>Calculations!A78</f>
        <v>77</v>
      </c>
      <c r="C103" s="62" t="str">
        <f>Calculations!B78</f>
        <v>Blackrod Bypass</v>
      </c>
      <c r="D103" s="63" t="str">
        <f>Calculations!C78</f>
        <v>Housing</v>
      </c>
      <c r="E103" s="64">
        <f>Calculations!D78</f>
        <v>9.6353271348703604</v>
      </c>
      <c r="F103" s="64">
        <f>Calculations!H78</f>
        <v>9.6353271348703604</v>
      </c>
      <c r="G103" s="64">
        <f>Calculations!L78</f>
        <v>100</v>
      </c>
      <c r="H103" s="64">
        <f>Calculations!G78</f>
        <v>0</v>
      </c>
      <c r="I103" s="64">
        <f>Calculations!K78</f>
        <v>0</v>
      </c>
      <c r="J103" s="64">
        <f>Calculations!F78</f>
        <v>0</v>
      </c>
      <c r="K103" s="64">
        <f>Calculations!J78</f>
        <v>0</v>
      </c>
      <c r="L103" s="64">
        <f>Calculations!E78</f>
        <v>0</v>
      </c>
      <c r="M103" s="64">
        <f>Calculations!I78</f>
        <v>0</v>
      </c>
      <c r="N103" s="64">
        <f>Calculations!P78</f>
        <v>9.5679531623656651</v>
      </c>
      <c r="O103" s="64">
        <f>Calculations!T78</f>
        <v>99.300760923198254</v>
      </c>
      <c r="P103" s="64">
        <f>Calculations!O78</f>
        <v>6.7373972504695803E-2</v>
      </c>
      <c r="Q103" s="64">
        <f>Calculations!S78</f>
        <v>0.69923907680174779</v>
      </c>
      <c r="R103" s="64">
        <f>Calculations!N78</f>
        <v>0</v>
      </c>
      <c r="S103" s="64">
        <f>Calculations!R78</f>
        <v>0</v>
      </c>
      <c r="T103" s="64">
        <f>Calculations!M78</f>
        <v>0</v>
      </c>
      <c r="U103" s="64">
        <f>Calculations!Q78</f>
        <v>0</v>
      </c>
      <c r="V103" s="65">
        <f>Calculations!AA78</f>
        <v>0</v>
      </c>
      <c r="W103" s="65">
        <f>Calculations!AB78</f>
        <v>0</v>
      </c>
      <c r="X103" s="65">
        <f>Calculations!AC78</f>
        <v>0</v>
      </c>
      <c r="Y103" s="65">
        <f>Calculations!AD78</f>
        <v>0</v>
      </c>
      <c r="Z103" s="65">
        <f>Calculations!Y78</f>
        <v>0</v>
      </c>
      <c r="AA103" s="65">
        <f>Calculations!Z78</f>
        <v>0</v>
      </c>
      <c r="AB103" s="65">
        <f t="shared" si="5"/>
        <v>6.7373972504695803E-2</v>
      </c>
      <c r="AC103" s="65">
        <f t="shared" si="6"/>
        <v>0.69923907680174779</v>
      </c>
      <c r="AD103" s="65">
        <f>Calculations!AF78</f>
        <v>0</v>
      </c>
      <c r="AE103" s="65">
        <f>Calculations!AG78</f>
        <v>0</v>
      </c>
      <c r="AF103" s="65" t="s">
        <v>587</v>
      </c>
      <c r="AG103" s="65" t="s">
        <v>587</v>
      </c>
      <c r="AH103" s="66" t="s">
        <v>586</v>
      </c>
      <c r="AI103" s="67" t="s">
        <v>293</v>
      </c>
      <c r="AJ103" s="62" t="s">
        <v>591</v>
      </c>
      <c r="AK103" s="68" t="s">
        <v>595</v>
      </c>
      <c r="AL103" s="68" t="s">
        <v>629</v>
      </c>
      <c r="AM103" s="68"/>
      <c r="AN103" s="68" t="s">
        <v>631</v>
      </c>
      <c r="AO103" s="62"/>
    </row>
    <row r="104" spans="2:41" ht="66" x14ac:dyDescent="0.3">
      <c r="B104" s="61">
        <f>Calculations!A79</f>
        <v>78</v>
      </c>
      <c r="C104" s="62" t="str">
        <f>Calculations!B79</f>
        <v>Leigh Common</v>
      </c>
      <c r="D104" s="63" t="str">
        <f>Calculations!C79</f>
        <v>Housing</v>
      </c>
      <c r="E104" s="64">
        <f>Calculations!D79</f>
        <v>1.7611286843695599</v>
      </c>
      <c r="F104" s="64">
        <f>Calculations!H79</f>
        <v>1.6751249989172754</v>
      </c>
      <c r="G104" s="64">
        <f>Calculations!L79</f>
        <v>95.116558703768334</v>
      </c>
      <c r="H104" s="64">
        <f>Calculations!G79</f>
        <v>2.1724893187700899E-2</v>
      </c>
      <c r="I104" s="64">
        <f>Calculations!K79</f>
        <v>1.2335778401950148</v>
      </c>
      <c r="J104" s="64">
        <f>Calculations!F79</f>
        <v>1.19937623932796E-2</v>
      </c>
      <c r="K104" s="64">
        <f>Calculations!J79</f>
        <v>0.68102703111516616</v>
      </c>
      <c r="L104" s="64">
        <f>Calculations!E79</f>
        <v>5.2285029871304102E-2</v>
      </c>
      <c r="M104" s="64">
        <f>Calculations!I79</f>
        <v>2.9688364249214896</v>
      </c>
      <c r="N104" s="64">
        <f>Calculations!P79</f>
        <v>1.6975375813671072</v>
      </c>
      <c r="O104" s="64">
        <f>Calculations!T79</f>
        <v>96.389184755955711</v>
      </c>
      <c r="P104" s="64">
        <f>Calculations!O79</f>
        <v>2.0508797927044201E-2</v>
      </c>
      <c r="Q104" s="64">
        <f>Calculations!S79</f>
        <v>1.1645258014967736</v>
      </c>
      <c r="R104" s="64">
        <f>Calculations!N79</f>
        <v>5.5054064706578998E-3</v>
      </c>
      <c r="S104" s="64">
        <f>Calculations!R79</f>
        <v>0.31260671179339161</v>
      </c>
      <c r="T104" s="64">
        <f>Calculations!M79</f>
        <v>3.7576898604750698E-2</v>
      </c>
      <c r="U104" s="64">
        <f>Calculations!Q79</f>
        <v>2.1336827307541295</v>
      </c>
      <c r="V104" s="65">
        <f>Calculations!AA79</f>
        <v>2.6810879800624399E-2</v>
      </c>
      <c r="W104" s="65">
        <f>Calculations!AB79</f>
        <v>1.5223691510210127</v>
      </c>
      <c r="X104" s="65">
        <f>Calculations!AC79</f>
        <v>0</v>
      </c>
      <c r="Y104" s="65">
        <f>Calculations!AD79</f>
        <v>0</v>
      </c>
      <c r="Z104" s="65">
        <f>Calculations!Y79</f>
        <v>1.55237645540792E-2</v>
      </c>
      <c r="AA104" s="65">
        <f>Calculations!Z79</f>
        <v>0.8814667940995079</v>
      </c>
      <c r="AB104" s="65">
        <f t="shared" si="5"/>
        <v>2.0508797927044201E-2</v>
      </c>
      <c r="AC104" s="65">
        <f t="shared" si="6"/>
        <v>1.1645258014967736</v>
      </c>
      <c r="AD104" s="65">
        <f>Calculations!AF79</f>
        <v>0</v>
      </c>
      <c r="AE104" s="65">
        <f>Calculations!AG79</f>
        <v>0</v>
      </c>
      <c r="AF104" s="65" t="s">
        <v>589</v>
      </c>
      <c r="AG104" s="65" t="s">
        <v>587</v>
      </c>
      <c r="AH104" s="66" t="s">
        <v>295</v>
      </c>
      <c r="AI104" s="67" t="s">
        <v>293</v>
      </c>
      <c r="AJ104" s="62" t="s">
        <v>590</v>
      </c>
      <c r="AK104" s="68" t="s">
        <v>596</v>
      </c>
      <c r="AL104" s="68" t="s">
        <v>592</v>
      </c>
      <c r="AM104" s="68"/>
      <c r="AN104" s="68" t="s">
        <v>631</v>
      </c>
      <c r="AO104" s="62"/>
    </row>
    <row r="105" spans="2:41" ht="66" x14ac:dyDescent="0.3">
      <c r="B105" s="61">
        <f>Calculations!A80</f>
        <v>79</v>
      </c>
      <c r="C105" s="62" t="str">
        <f>Calculations!B80</f>
        <v>Atkinsons Farm</v>
      </c>
      <c r="D105" s="63" t="str">
        <f>Calculations!C80</f>
        <v>Housing</v>
      </c>
      <c r="E105" s="64">
        <f>Calculations!D80</f>
        <v>0.57779864539646397</v>
      </c>
      <c r="F105" s="64">
        <f>Calculations!H80</f>
        <v>0.57779864539646397</v>
      </c>
      <c r="G105" s="64">
        <f>Calculations!L80</f>
        <v>100</v>
      </c>
      <c r="H105" s="64">
        <f>Calculations!G80</f>
        <v>0</v>
      </c>
      <c r="I105" s="64">
        <f>Calculations!K80</f>
        <v>0</v>
      </c>
      <c r="J105" s="64">
        <f>Calculations!F80</f>
        <v>0</v>
      </c>
      <c r="K105" s="64">
        <f>Calculations!J80</f>
        <v>0</v>
      </c>
      <c r="L105" s="64">
        <f>Calculations!E80</f>
        <v>0</v>
      </c>
      <c r="M105" s="64">
        <f>Calculations!I80</f>
        <v>0</v>
      </c>
      <c r="N105" s="64">
        <f>Calculations!P80</f>
        <v>0.44470371154030691</v>
      </c>
      <c r="O105" s="64">
        <f>Calculations!T80</f>
        <v>76.965170320738238</v>
      </c>
      <c r="P105" s="64">
        <f>Calculations!O80</f>
        <v>7.1766888595487993E-2</v>
      </c>
      <c r="Q105" s="64">
        <f>Calculations!S80</f>
        <v>12.420743656511036</v>
      </c>
      <c r="R105" s="64">
        <f>Calculations!N80</f>
        <v>5.3183078563036501E-2</v>
      </c>
      <c r="S105" s="64">
        <f>Calculations!R80</f>
        <v>9.2044311607107083</v>
      </c>
      <c r="T105" s="64">
        <f>Calculations!M80</f>
        <v>8.1449666976325698E-3</v>
      </c>
      <c r="U105" s="64">
        <f>Calculations!Q80</f>
        <v>1.4096548620400098</v>
      </c>
      <c r="V105" s="65">
        <f>Calculations!AA80</f>
        <v>0</v>
      </c>
      <c r="W105" s="65">
        <f>Calculations!AB80</f>
        <v>0</v>
      </c>
      <c r="X105" s="65">
        <f>Calculations!AC80</f>
        <v>0</v>
      </c>
      <c r="Y105" s="65">
        <f>Calculations!AD80</f>
        <v>0</v>
      </c>
      <c r="Z105" s="65">
        <f>Calculations!Y80</f>
        <v>0</v>
      </c>
      <c r="AA105" s="65">
        <f>Calculations!Z80</f>
        <v>0</v>
      </c>
      <c r="AB105" s="65">
        <f t="shared" si="5"/>
        <v>7.1766888595487993E-2</v>
      </c>
      <c r="AC105" s="65">
        <f t="shared" si="6"/>
        <v>12.420743656511036</v>
      </c>
      <c r="AD105" s="65">
        <f>Calculations!AF80</f>
        <v>0</v>
      </c>
      <c r="AE105" s="65">
        <f>Calculations!AG80</f>
        <v>0</v>
      </c>
      <c r="AF105" s="65" t="s">
        <v>588</v>
      </c>
      <c r="AG105" s="65" t="s">
        <v>587</v>
      </c>
      <c r="AH105" s="66" t="s">
        <v>296</v>
      </c>
      <c r="AI105" s="67" t="s">
        <v>293</v>
      </c>
      <c r="AJ105" s="62" t="s">
        <v>591</v>
      </c>
      <c r="AK105" s="68" t="s">
        <v>620</v>
      </c>
      <c r="AL105" s="68" t="s">
        <v>629</v>
      </c>
      <c r="AM105" s="68"/>
      <c r="AN105" s="68" t="s">
        <v>631</v>
      </c>
      <c r="AO105" s="62"/>
    </row>
    <row r="106" spans="2:41" ht="39.6" x14ac:dyDescent="0.3">
      <c r="B106" s="61">
        <f>Calculations!A81</f>
        <v>80</v>
      </c>
      <c r="C106" s="62" t="str">
        <f>Calculations!B81</f>
        <v>Cedar Avenue #1</v>
      </c>
      <c r="D106" s="63" t="str">
        <f>Calculations!C81</f>
        <v>Housing</v>
      </c>
      <c r="E106" s="64">
        <f>Calculations!D81</f>
        <v>1.78461397288901</v>
      </c>
      <c r="F106" s="64">
        <f>Calculations!H81</f>
        <v>1.78461397288901</v>
      </c>
      <c r="G106" s="64">
        <f>Calculations!L81</f>
        <v>100</v>
      </c>
      <c r="H106" s="64">
        <f>Calculations!G81</f>
        <v>0</v>
      </c>
      <c r="I106" s="64">
        <f>Calculations!K81</f>
        <v>0</v>
      </c>
      <c r="J106" s="64">
        <f>Calculations!F81</f>
        <v>0</v>
      </c>
      <c r="K106" s="64">
        <f>Calculations!J81</f>
        <v>0</v>
      </c>
      <c r="L106" s="64">
        <f>Calculations!E81</f>
        <v>0</v>
      </c>
      <c r="M106" s="64">
        <f>Calculations!I81</f>
        <v>0</v>
      </c>
      <c r="N106" s="64">
        <f>Calculations!P81</f>
        <v>1.6252970513036391</v>
      </c>
      <c r="O106" s="64">
        <f>Calculations!T81</f>
        <v>91.0727516423363</v>
      </c>
      <c r="P106" s="64">
        <f>Calculations!O81</f>
        <v>8.3093749064897804E-2</v>
      </c>
      <c r="Q106" s="64">
        <f>Calculations!S81</f>
        <v>4.6561189325656827</v>
      </c>
      <c r="R106" s="64">
        <f>Calculations!N81</f>
        <v>2.0338408344641099E-2</v>
      </c>
      <c r="S106" s="64">
        <f>Calculations!R81</f>
        <v>1.1396530932522291</v>
      </c>
      <c r="T106" s="64">
        <f>Calculations!M81</f>
        <v>5.5884764175832102E-2</v>
      </c>
      <c r="U106" s="64">
        <f>Calculations!Q81</f>
        <v>3.1314763318457852</v>
      </c>
      <c r="V106" s="65">
        <f>Calculations!AA81</f>
        <v>0</v>
      </c>
      <c r="W106" s="65">
        <f>Calculations!AB81</f>
        <v>0</v>
      </c>
      <c r="X106" s="65">
        <f>Calculations!AC81</f>
        <v>0</v>
      </c>
      <c r="Y106" s="65">
        <f>Calculations!AD81</f>
        <v>0</v>
      </c>
      <c r="Z106" s="65">
        <f>Calculations!Y81</f>
        <v>0</v>
      </c>
      <c r="AA106" s="65">
        <f>Calculations!Z81</f>
        <v>0</v>
      </c>
      <c r="AB106" s="65">
        <f t="shared" si="5"/>
        <v>8.3093749064897804E-2</v>
      </c>
      <c r="AC106" s="65">
        <f t="shared" si="6"/>
        <v>4.6561189325656827</v>
      </c>
      <c r="AD106" s="65">
        <f>Calculations!AF81</f>
        <v>0</v>
      </c>
      <c r="AE106" s="65">
        <f>Calculations!AG81</f>
        <v>0</v>
      </c>
      <c r="AF106" s="65" t="s">
        <v>588</v>
      </c>
      <c r="AG106" s="65" t="s">
        <v>587</v>
      </c>
      <c r="AH106" s="66" t="s">
        <v>295</v>
      </c>
      <c r="AI106" s="67" t="s">
        <v>293</v>
      </c>
      <c r="AJ106" s="62" t="s">
        <v>591</v>
      </c>
      <c r="AK106" s="68" t="s">
        <v>594</v>
      </c>
      <c r="AL106" s="68" t="s">
        <v>629</v>
      </c>
      <c r="AM106" s="68"/>
      <c r="AN106" s="68" t="s">
        <v>631</v>
      </c>
      <c r="AO106" s="62"/>
    </row>
    <row r="107" spans="2:41" x14ac:dyDescent="0.3">
      <c r="B107" s="61">
        <f>Calculations!A82</f>
        <v>81</v>
      </c>
      <c r="C107" s="62" t="str">
        <f>Calculations!B82</f>
        <v>Tempest Road</v>
      </c>
      <c r="D107" s="63" t="str">
        <f>Calculations!C82</f>
        <v>Housing</v>
      </c>
      <c r="E107" s="64">
        <f>Calculations!D82</f>
        <v>0.27565071942508201</v>
      </c>
      <c r="F107" s="64">
        <f>Calculations!H82</f>
        <v>0.27565071942508201</v>
      </c>
      <c r="G107" s="64">
        <f>Calculations!L82</f>
        <v>100</v>
      </c>
      <c r="H107" s="64">
        <f>Calculations!G82</f>
        <v>0</v>
      </c>
      <c r="I107" s="64">
        <f>Calculations!K82</f>
        <v>0</v>
      </c>
      <c r="J107" s="64">
        <f>Calculations!F82</f>
        <v>0</v>
      </c>
      <c r="K107" s="64">
        <f>Calculations!J82</f>
        <v>0</v>
      </c>
      <c r="L107" s="64">
        <f>Calculations!E82</f>
        <v>0</v>
      </c>
      <c r="M107" s="64">
        <f>Calculations!I82</f>
        <v>0</v>
      </c>
      <c r="N107" s="64">
        <f>Calculations!P82</f>
        <v>0.27565071942508201</v>
      </c>
      <c r="O107" s="64">
        <f>Calculations!T82</f>
        <v>100</v>
      </c>
      <c r="P107" s="64">
        <f>Calculations!O82</f>
        <v>0</v>
      </c>
      <c r="Q107" s="64">
        <f>Calculations!S82</f>
        <v>0</v>
      </c>
      <c r="R107" s="64">
        <f>Calculations!N82</f>
        <v>0</v>
      </c>
      <c r="S107" s="64">
        <f>Calculations!R82</f>
        <v>0</v>
      </c>
      <c r="T107" s="64">
        <f>Calculations!M82</f>
        <v>0</v>
      </c>
      <c r="U107" s="64">
        <f>Calculations!Q82</f>
        <v>0</v>
      </c>
      <c r="V107" s="65">
        <f>Calculations!AA82</f>
        <v>0</v>
      </c>
      <c r="W107" s="65">
        <f>Calculations!AB82</f>
        <v>0</v>
      </c>
      <c r="X107" s="65">
        <f>Calculations!AC82</f>
        <v>0</v>
      </c>
      <c r="Y107" s="65">
        <f>Calculations!AD82</f>
        <v>0</v>
      </c>
      <c r="Z107" s="65">
        <f>Calculations!Y82</f>
        <v>0</v>
      </c>
      <c r="AA107" s="65">
        <f>Calculations!Z82</f>
        <v>0</v>
      </c>
      <c r="AB107" s="65">
        <f t="shared" si="5"/>
        <v>0</v>
      </c>
      <c r="AC107" s="65">
        <f t="shared" si="6"/>
        <v>0</v>
      </c>
      <c r="AD107" s="65">
        <f>Calculations!AF82</f>
        <v>0</v>
      </c>
      <c r="AE107" s="65">
        <f>Calculations!AG82</f>
        <v>0</v>
      </c>
      <c r="AF107" s="65" t="s">
        <v>587</v>
      </c>
      <c r="AG107" s="65" t="s">
        <v>587</v>
      </c>
      <c r="AH107" s="66" t="s">
        <v>295</v>
      </c>
      <c r="AI107" s="67" t="s">
        <v>293</v>
      </c>
      <c r="AJ107" s="62" t="s">
        <v>600</v>
      </c>
      <c r="AK107" s="68" t="s">
        <v>601</v>
      </c>
      <c r="AL107" s="68" t="s">
        <v>602</v>
      </c>
      <c r="AM107" s="68"/>
      <c r="AN107" s="68" t="s">
        <v>631</v>
      </c>
      <c r="AO107" s="62"/>
    </row>
    <row r="108" spans="2:41" ht="52.8" x14ac:dyDescent="0.3">
      <c r="B108" s="61">
        <f>Calculations!A83</f>
        <v>82</v>
      </c>
      <c r="C108" s="62" t="str">
        <f>Calculations!B83</f>
        <v>Fold Road #3</v>
      </c>
      <c r="D108" s="63" t="str">
        <f>Calculations!C83</f>
        <v>Housing</v>
      </c>
      <c r="E108" s="64">
        <f>Calculations!D83</f>
        <v>0.304922102204849</v>
      </c>
      <c r="F108" s="64">
        <f>Calculations!H83</f>
        <v>0.304922102204849</v>
      </c>
      <c r="G108" s="64">
        <f>Calculations!L83</f>
        <v>100</v>
      </c>
      <c r="H108" s="64">
        <f>Calculations!G83</f>
        <v>0</v>
      </c>
      <c r="I108" s="64">
        <f>Calculations!K83</f>
        <v>0</v>
      </c>
      <c r="J108" s="64">
        <f>Calculations!F83</f>
        <v>0</v>
      </c>
      <c r="K108" s="64">
        <f>Calculations!J83</f>
        <v>0</v>
      </c>
      <c r="L108" s="64">
        <f>Calculations!E83</f>
        <v>0</v>
      </c>
      <c r="M108" s="64">
        <f>Calculations!I83</f>
        <v>0</v>
      </c>
      <c r="N108" s="64">
        <f>Calculations!P83</f>
        <v>0.16511253451640448</v>
      </c>
      <c r="O108" s="64">
        <f>Calculations!T83</f>
        <v>54.149087036491906</v>
      </c>
      <c r="P108" s="64">
        <f>Calculations!O83</f>
        <v>3.49448836931349E-2</v>
      </c>
      <c r="Q108" s="64">
        <f>Calculations!S83</f>
        <v>11.460265897569688</v>
      </c>
      <c r="R108" s="64">
        <f>Calculations!N83</f>
        <v>8.3821182085310197E-3</v>
      </c>
      <c r="S108" s="64">
        <f>Calculations!R83</f>
        <v>2.748937564027369</v>
      </c>
      <c r="T108" s="64">
        <f>Calculations!M83</f>
        <v>9.6482565786778607E-2</v>
      </c>
      <c r="U108" s="64">
        <f>Calculations!Q83</f>
        <v>31.641709501911041</v>
      </c>
      <c r="V108" s="65">
        <f>Calculations!AA83</f>
        <v>0</v>
      </c>
      <c r="W108" s="65">
        <f>Calculations!AB83</f>
        <v>0</v>
      </c>
      <c r="X108" s="65">
        <f>Calculations!AC83</f>
        <v>0</v>
      </c>
      <c r="Y108" s="65">
        <f>Calculations!AD83</f>
        <v>0</v>
      </c>
      <c r="Z108" s="65">
        <f>Calculations!Y83</f>
        <v>0</v>
      </c>
      <c r="AA108" s="65">
        <f>Calculations!Z83</f>
        <v>0</v>
      </c>
      <c r="AB108" s="65">
        <f t="shared" si="5"/>
        <v>3.49448836931349E-2</v>
      </c>
      <c r="AC108" s="65">
        <f t="shared" si="6"/>
        <v>11.460265897569688</v>
      </c>
      <c r="AD108" s="65">
        <f>Calculations!AF83</f>
        <v>0</v>
      </c>
      <c r="AE108" s="65">
        <f>Calculations!AG83</f>
        <v>0</v>
      </c>
      <c r="AF108" s="65" t="s">
        <v>587</v>
      </c>
      <c r="AG108" s="65" t="s">
        <v>587</v>
      </c>
      <c r="AH108" s="66" t="s">
        <v>604</v>
      </c>
      <c r="AI108" s="67" t="s">
        <v>293</v>
      </c>
      <c r="AJ108" s="62" t="s">
        <v>591</v>
      </c>
      <c r="AK108" s="68" t="s">
        <v>620</v>
      </c>
      <c r="AL108" s="68" t="s">
        <v>629</v>
      </c>
      <c r="AM108" s="68"/>
      <c r="AN108" s="68" t="s">
        <v>631</v>
      </c>
      <c r="AO108" s="62"/>
    </row>
    <row r="109" spans="2:41" ht="66" x14ac:dyDescent="0.3">
      <c r="B109" s="61">
        <f>Calculations!A84</f>
        <v>83</v>
      </c>
      <c r="C109" s="62" t="str">
        <f>Calculations!B84</f>
        <v>Delph House</v>
      </c>
      <c r="D109" s="63" t="str">
        <f>Calculations!C84</f>
        <v>Housing</v>
      </c>
      <c r="E109" s="64">
        <f>Calculations!D84</f>
        <v>0.29004553869218203</v>
      </c>
      <c r="F109" s="64">
        <f>Calculations!H84</f>
        <v>0.18999431369758152</v>
      </c>
      <c r="G109" s="64">
        <f>Calculations!L84</f>
        <v>65.504994337877974</v>
      </c>
      <c r="H109" s="64">
        <f>Calculations!G84</f>
        <v>5.8746810705204398E-2</v>
      </c>
      <c r="I109" s="64">
        <f>Calculations!K84</f>
        <v>20.254340394303014</v>
      </c>
      <c r="J109" s="64">
        <f>Calculations!F84</f>
        <v>4.1297935893972203E-2</v>
      </c>
      <c r="K109" s="64">
        <f>Calculations!J84</f>
        <v>14.238431689101294</v>
      </c>
      <c r="L109" s="64">
        <f>Calculations!E84</f>
        <v>6.4783954238919203E-6</v>
      </c>
      <c r="M109" s="64">
        <f>Calculations!I84</f>
        <v>2.2335787177086277E-3</v>
      </c>
      <c r="N109" s="64">
        <f>Calculations!P84</f>
        <v>0.15132523053987817</v>
      </c>
      <c r="O109" s="64">
        <f>Calculations!T84</f>
        <v>52.172921266848306</v>
      </c>
      <c r="P109" s="64">
        <f>Calculations!O84</f>
        <v>8.9717846624681602E-2</v>
      </c>
      <c r="Q109" s="64">
        <f>Calculations!S84</f>
        <v>30.932331188136935</v>
      </c>
      <c r="R109" s="64">
        <f>Calculations!N84</f>
        <v>4.8815736640821103E-2</v>
      </c>
      <c r="S109" s="64">
        <f>Calculations!R84</f>
        <v>16.830369762255852</v>
      </c>
      <c r="T109" s="64">
        <f>Calculations!M84</f>
        <v>1.8672488680112999E-4</v>
      </c>
      <c r="U109" s="64">
        <f>Calculations!Q84</f>
        <v>6.437778275889855E-2</v>
      </c>
      <c r="V109" s="65">
        <f>Calculations!AA84</f>
        <v>0</v>
      </c>
      <c r="W109" s="65">
        <f>Calculations!AB84</f>
        <v>0</v>
      </c>
      <c r="X109" s="65">
        <f>Calculations!AC84</f>
        <v>0</v>
      </c>
      <c r="Y109" s="65">
        <f>Calculations!AD84</f>
        <v>0</v>
      </c>
      <c r="Z109" s="65">
        <f>Calculations!Y84</f>
        <v>0</v>
      </c>
      <c r="AA109" s="65">
        <f>Calculations!Z84</f>
        <v>0</v>
      </c>
      <c r="AB109" s="65">
        <f t="shared" si="5"/>
        <v>8.9717846624681602E-2</v>
      </c>
      <c r="AC109" s="65">
        <f t="shared" si="6"/>
        <v>30.932331188136935</v>
      </c>
      <c r="AD109" s="65">
        <f>Calculations!AF84</f>
        <v>0</v>
      </c>
      <c r="AE109" s="65">
        <f>Calculations!AG84</f>
        <v>0</v>
      </c>
      <c r="AF109" s="65" t="s">
        <v>589</v>
      </c>
      <c r="AG109" s="65" t="s">
        <v>587</v>
      </c>
      <c r="AH109" s="66" t="s">
        <v>295</v>
      </c>
      <c r="AI109" s="67" t="s">
        <v>293</v>
      </c>
      <c r="AJ109" s="62" t="s">
        <v>590</v>
      </c>
      <c r="AK109" s="68" t="s">
        <v>596</v>
      </c>
      <c r="AL109" s="68" t="s">
        <v>592</v>
      </c>
      <c r="AM109" s="68"/>
      <c r="AN109" s="68" t="s">
        <v>631</v>
      </c>
      <c r="AO109" s="62"/>
    </row>
    <row r="110" spans="2:41" ht="39.6" x14ac:dyDescent="0.3">
      <c r="B110" s="61">
        <f>Calculations!A85</f>
        <v>84</v>
      </c>
      <c r="C110" s="62" t="str">
        <f>Calculations!B85</f>
        <v>Seymour Road</v>
      </c>
      <c r="D110" s="63" t="str">
        <f>Calculations!C85</f>
        <v>Housing</v>
      </c>
      <c r="E110" s="64">
        <f>Calculations!D85</f>
        <v>0.27307187651157999</v>
      </c>
      <c r="F110" s="64">
        <f>Calculations!H85</f>
        <v>0.27307187651157999</v>
      </c>
      <c r="G110" s="64">
        <f>Calculations!L85</f>
        <v>100</v>
      </c>
      <c r="H110" s="64">
        <f>Calculations!G85</f>
        <v>0</v>
      </c>
      <c r="I110" s="64">
        <f>Calculations!K85</f>
        <v>0</v>
      </c>
      <c r="J110" s="64">
        <f>Calculations!F85</f>
        <v>0</v>
      </c>
      <c r="K110" s="64">
        <f>Calculations!J85</f>
        <v>0</v>
      </c>
      <c r="L110" s="64">
        <f>Calculations!E85</f>
        <v>0</v>
      </c>
      <c r="M110" s="64">
        <f>Calculations!I85</f>
        <v>0</v>
      </c>
      <c r="N110" s="64">
        <f>Calculations!P85</f>
        <v>0.27217765801303445</v>
      </c>
      <c r="O110" s="64">
        <f>Calculations!T85</f>
        <v>99.672533653055396</v>
      </c>
      <c r="P110" s="64">
        <f>Calculations!O85</f>
        <v>8.9421849854552399E-4</v>
      </c>
      <c r="Q110" s="64">
        <f>Calculations!S85</f>
        <v>0.32746634694459403</v>
      </c>
      <c r="R110" s="64">
        <f>Calculations!N85</f>
        <v>0</v>
      </c>
      <c r="S110" s="64">
        <f>Calculations!R85</f>
        <v>0</v>
      </c>
      <c r="T110" s="64">
        <f>Calculations!M85</f>
        <v>0</v>
      </c>
      <c r="U110" s="64">
        <f>Calculations!Q85</f>
        <v>0</v>
      </c>
      <c r="V110" s="65">
        <f>Calculations!AA85</f>
        <v>0</v>
      </c>
      <c r="W110" s="65">
        <f>Calculations!AB85</f>
        <v>0</v>
      </c>
      <c r="X110" s="65">
        <f>Calculations!AC85</f>
        <v>0</v>
      </c>
      <c r="Y110" s="65">
        <f>Calculations!AD85</f>
        <v>0</v>
      </c>
      <c r="Z110" s="65">
        <f>Calculations!Y85</f>
        <v>0</v>
      </c>
      <c r="AA110" s="65">
        <f>Calculations!Z85</f>
        <v>0</v>
      </c>
      <c r="AB110" s="65">
        <f t="shared" si="5"/>
        <v>8.9421849854552399E-4</v>
      </c>
      <c r="AC110" s="65">
        <f t="shared" si="6"/>
        <v>0.32746634694459403</v>
      </c>
      <c r="AD110" s="65">
        <f>Calculations!AF85</f>
        <v>0</v>
      </c>
      <c r="AE110" s="65">
        <f>Calculations!AG85</f>
        <v>0</v>
      </c>
      <c r="AF110" s="65" t="s">
        <v>587</v>
      </c>
      <c r="AG110" s="65" t="s">
        <v>587</v>
      </c>
      <c r="AH110" s="66" t="s">
        <v>295</v>
      </c>
      <c r="AI110" s="67" t="s">
        <v>293</v>
      </c>
      <c r="AJ110" s="62" t="s">
        <v>591</v>
      </c>
      <c r="AK110" s="68" t="s">
        <v>595</v>
      </c>
      <c r="AL110" s="68" t="s">
        <v>629</v>
      </c>
      <c r="AM110" s="68"/>
      <c r="AN110" s="68" t="s">
        <v>631</v>
      </c>
      <c r="AO110" s="62"/>
    </row>
    <row r="111" spans="2:41" x14ac:dyDescent="0.3">
      <c r="B111" s="61">
        <f>Calculations!A86</f>
        <v>85</v>
      </c>
      <c r="C111" s="62" t="str">
        <f>Calculations!B86</f>
        <v>Longworth Road Allotments</v>
      </c>
      <c r="D111" s="63" t="str">
        <f>Calculations!C86</f>
        <v>Housing</v>
      </c>
      <c r="E111" s="64">
        <f>Calculations!D86</f>
        <v>0.36274631801843599</v>
      </c>
      <c r="F111" s="64">
        <f>Calculations!H86</f>
        <v>0.36274631801843599</v>
      </c>
      <c r="G111" s="64">
        <f>Calculations!L86</f>
        <v>100</v>
      </c>
      <c r="H111" s="64">
        <f>Calculations!G86</f>
        <v>0</v>
      </c>
      <c r="I111" s="64">
        <f>Calculations!K86</f>
        <v>0</v>
      </c>
      <c r="J111" s="64">
        <f>Calculations!F86</f>
        <v>0</v>
      </c>
      <c r="K111" s="64">
        <f>Calculations!J86</f>
        <v>0</v>
      </c>
      <c r="L111" s="64">
        <f>Calculations!E86</f>
        <v>0</v>
      </c>
      <c r="M111" s="64">
        <f>Calculations!I86</f>
        <v>0</v>
      </c>
      <c r="N111" s="64">
        <f>Calculations!P86</f>
        <v>0.36274631801843599</v>
      </c>
      <c r="O111" s="64">
        <f>Calculations!T86</f>
        <v>100</v>
      </c>
      <c r="P111" s="64">
        <f>Calculations!O86</f>
        <v>0</v>
      </c>
      <c r="Q111" s="64">
        <f>Calculations!S86</f>
        <v>0</v>
      </c>
      <c r="R111" s="64">
        <f>Calculations!N86</f>
        <v>0</v>
      </c>
      <c r="S111" s="64">
        <f>Calculations!R86</f>
        <v>0</v>
      </c>
      <c r="T111" s="64">
        <f>Calculations!M86</f>
        <v>0</v>
      </c>
      <c r="U111" s="64">
        <f>Calculations!Q86</f>
        <v>0</v>
      </c>
      <c r="V111" s="65">
        <f>Calculations!AA86</f>
        <v>0</v>
      </c>
      <c r="W111" s="65">
        <f>Calculations!AB86</f>
        <v>0</v>
      </c>
      <c r="X111" s="65">
        <f>Calculations!AC86</f>
        <v>0</v>
      </c>
      <c r="Y111" s="65">
        <f>Calculations!AD86</f>
        <v>0</v>
      </c>
      <c r="Z111" s="65">
        <f>Calculations!Y86</f>
        <v>0</v>
      </c>
      <c r="AA111" s="65">
        <f>Calculations!Z86</f>
        <v>0</v>
      </c>
      <c r="AB111" s="65">
        <f t="shared" si="5"/>
        <v>0</v>
      </c>
      <c r="AC111" s="65">
        <f t="shared" si="6"/>
        <v>0</v>
      </c>
      <c r="AD111" s="65">
        <f>Calculations!AF86</f>
        <v>0</v>
      </c>
      <c r="AE111" s="65">
        <f>Calculations!AG86</f>
        <v>0</v>
      </c>
      <c r="AF111" s="65" t="s">
        <v>587</v>
      </c>
      <c r="AG111" s="65" t="s">
        <v>587</v>
      </c>
      <c r="AH111" s="66" t="s">
        <v>295</v>
      </c>
      <c r="AI111" s="67" t="s">
        <v>293</v>
      </c>
      <c r="AJ111" s="62" t="s">
        <v>600</v>
      </c>
      <c r="AK111" s="68" t="s">
        <v>601</v>
      </c>
      <c r="AL111" s="68" t="s">
        <v>602</v>
      </c>
      <c r="AM111" s="68"/>
      <c r="AN111" s="68" t="s">
        <v>631</v>
      </c>
      <c r="AO111" s="62"/>
    </row>
    <row r="112" spans="2:41" x14ac:dyDescent="0.3">
      <c r="B112" s="61">
        <f>Calculations!A87</f>
        <v>86</v>
      </c>
      <c r="C112" s="62" t="str">
        <f>Calculations!B87</f>
        <v>Athlone Avenue</v>
      </c>
      <c r="D112" s="63" t="str">
        <f>Calculations!C87</f>
        <v>Housing</v>
      </c>
      <c r="E112" s="64">
        <f>Calculations!D87</f>
        <v>0.264872274078428</v>
      </c>
      <c r="F112" s="64">
        <f>Calculations!H87</f>
        <v>0.264872274078428</v>
      </c>
      <c r="G112" s="64">
        <f>Calculations!L87</f>
        <v>100</v>
      </c>
      <c r="H112" s="64">
        <f>Calculations!G87</f>
        <v>0</v>
      </c>
      <c r="I112" s="64">
        <f>Calculations!K87</f>
        <v>0</v>
      </c>
      <c r="J112" s="64">
        <f>Calculations!F87</f>
        <v>0</v>
      </c>
      <c r="K112" s="64">
        <f>Calculations!J87</f>
        <v>0</v>
      </c>
      <c r="L112" s="64">
        <f>Calculations!E87</f>
        <v>0</v>
      </c>
      <c r="M112" s="64">
        <f>Calculations!I87</f>
        <v>0</v>
      </c>
      <c r="N112" s="64">
        <f>Calculations!P87</f>
        <v>0.264872274078428</v>
      </c>
      <c r="O112" s="64">
        <f>Calculations!T87</f>
        <v>100</v>
      </c>
      <c r="P112" s="64">
        <f>Calculations!O87</f>
        <v>0</v>
      </c>
      <c r="Q112" s="64">
        <f>Calculations!S87</f>
        <v>0</v>
      </c>
      <c r="R112" s="64">
        <f>Calculations!N87</f>
        <v>0</v>
      </c>
      <c r="S112" s="64">
        <f>Calculations!R87</f>
        <v>0</v>
      </c>
      <c r="T112" s="64">
        <f>Calculations!M87</f>
        <v>0</v>
      </c>
      <c r="U112" s="64">
        <f>Calculations!Q87</f>
        <v>0</v>
      </c>
      <c r="V112" s="65">
        <f>Calculations!AA87</f>
        <v>0</v>
      </c>
      <c r="W112" s="65">
        <f>Calculations!AB87</f>
        <v>0</v>
      </c>
      <c r="X112" s="65">
        <f>Calculations!AC87</f>
        <v>0</v>
      </c>
      <c r="Y112" s="65">
        <f>Calculations!AD87</f>
        <v>0</v>
      </c>
      <c r="Z112" s="65">
        <f>Calculations!Y87</f>
        <v>0</v>
      </c>
      <c r="AA112" s="65">
        <f>Calculations!Z87</f>
        <v>0</v>
      </c>
      <c r="AB112" s="65">
        <f t="shared" si="5"/>
        <v>0</v>
      </c>
      <c r="AC112" s="65">
        <f t="shared" si="6"/>
        <v>0</v>
      </c>
      <c r="AD112" s="65">
        <f>Calculations!AF87</f>
        <v>0</v>
      </c>
      <c r="AE112" s="65">
        <f>Calculations!AG87</f>
        <v>0</v>
      </c>
      <c r="AF112" s="65" t="s">
        <v>587</v>
      </c>
      <c r="AG112" s="65" t="s">
        <v>587</v>
      </c>
      <c r="AH112" s="66" t="s">
        <v>295</v>
      </c>
      <c r="AI112" s="67" t="s">
        <v>293</v>
      </c>
      <c r="AJ112" s="62" t="s">
        <v>600</v>
      </c>
      <c r="AK112" s="68" t="s">
        <v>601</v>
      </c>
      <c r="AL112" s="68" t="s">
        <v>602</v>
      </c>
      <c r="AM112" s="68"/>
      <c r="AN112" s="68" t="s">
        <v>631</v>
      </c>
      <c r="AO112" s="62"/>
    </row>
    <row r="113" spans="2:41" ht="39.6" x14ac:dyDescent="0.3">
      <c r="B113" s="61">
        <f>Calculations!A88</f>
        <v>87</v>
      </c>
      <c r="C113" s="62" t="str">
        <f>Calculations!B88</f>
        <v>Handel Street</v>
      </c>
      <c r="D113" s="63" t="str">
        <f>Calculations!C88</f>
        <v>Housing</v>
      </c>
      <c r="E113" s="64">
        <f>Calculations!D88</f>
        <v>0.30152400137310598</v>
      </c>
      <c r="F113" s="64">
        <f>Calculations!H88</f>
        <v>0.30152400137310598</v>
      </c>
      <c r="G113" s="64">
        <f>Calculations!L88</f>
        <v>100</v>
      </c>
      <c r="H113" s="64">
        <f>Calculations!G88</f>
        <v>0</v>
      </c>
      <c r="I113" s="64">
        <f>Calculations!K88</f>
        <v>0</v>
      </c>
      <c r="J113" s="64">
        <f>Calculations!F88</f>
        <v>0</v>
      </c>
      <c r="K113" s="64">
        <f>Calculations!J88</f>
        <v>0</v>
      </c>
      <c r="L113" s="64">
        <f>Calculations!E88</f>
        <v>0</v>
      </c>
      <c r="M113" s="64">
        <f>Calculations!I88</f>
        <v>0</v>
      </c>
      <c r="N113" s="64">
        <f>Calculations!P88</f>
        <v>0.28143748679145969</v>
      </c>
      <c r="O113" s="64">
        <f>Calculations!T88</f>
        <v>93.338336420923511</v>
      </c>
      <c r="P113" s="64">
        <f>Calculations!O88</f>
        <v>1.7083583100096701E-2</v>
      </c>
      <c r="Q113" s="64">
        <f>Calculations!S88</f>
        <v>5.6657456860150468</v>
      </c>
      <c r="R113" s="64">
        <f>Calculations!N88</f>
        <v>2.2711685294736499E-3</v>
      </c>
      <c r="S113" s="64">
        <f>Calculations!R88</f>
        <v>0.75322976583323609</v>
      </c>
      <c r="T113" s="64">
        <f>Calculations!M88</f>
        <v>7.3176295207595101E-4</v>
      </c>
      <c r="U113" s="64">
        <f>Calculations!Q88</f>
        <v>0.24268812722820932</v>
      </c>
      <c r="V113" s="65">
        <f>Calculations!AA88</f>
        <v>0</v>
      </c>
      <c r="W113" s="65">
        <f>Calculations!AB88</f>
        <v>0</v>
      </c>
      <c r="X113" s="65">
        <f>Calculations!AC88</f>
        <v>0</v>
      </c>
      <c r="Y113" s="65">
        <f>Calculations!AD88</f>
        <v>0</v>
      </c>
      <c r="Z113" s="65">
        <f>Calculations!Y88</f>
        <v>0</v>
      </c>
      <c r="AA113" s="65">
        <f>Calculations!Z88</f>
        <v>0</v>
      </c>
      <c r="AB113" s="65">
        <f t="shared" si="5"/>
        <v>1.7083583100096701E-2</v>
      </c>
      <c r="AC113" s="65">
        <f t="shared" si="6"/>
        <v>5.6657456860150468</v>
      </c>
      <c r="AD113" s="65">
        <f>Calculations!AF88</f>
        <v>0</v>
      </c>
      <c r="AE113" s="65">
        <f>Calculations!AG88</f>
        <v>0</v>
      </c>
      <c r="AF113" s="65" t="s">
        <v>587</v>
      </c>
      <c r="AG113" s="65" t="s">
        <v>588</v>
      </c>
      <c r="AH113" s="66" t="s">
        <v>295</v>
      </c>
      <c r="AI113" s="67" t="s">
        <v>293</v>
      </c>
      <c r="AJ113" s="62" t="s">
        <v>591</v>
      </c>
      <c r="AK113" s="68" t="s">
        <v>594</v>
      </c>
      <c r="AL113" s="68" t="s">
        <v>629</v>
      </c>
      <c r="AM113" s="68"/>
      <c r="AN113" s="68" t="s">
        <v>646</v>
      </c>
      <c r="AO113" s="62"/>
    </row>
    <row r="114" spans="2:41" ht="39.6" x14ac:dyDescent="0.3">
      <c r="B114" s="61">
        <f>Calculations!A89</f>
        <v>88</v>
      </c>
      <c r="C114" s="62" t="str">
        <f>Calculations!B89</f>
        <v>Darbishire Street</v>
      </c>
      <c r="D114" s="63" t="str">
        <f>Calculations!C89</f>
        <v>Housing</v>
      </c>
      <c r="E114" s="64">
        <f>Calculations!D89</f>
        <v>0.32170733998976597</v>
      </c>
      <c r="F114" s="64">
        <f>Calculations!H89</f>
        <v>0.32170733998976597</v>
      </c>
      <c r="G114" s="64">
        <f>Calculations!L89</f>
        <v>100</v>
      </c>
      <c r="H114" s="64">
        <f>Calculations!G89</f>
        <v>0</v>
      </c>
      <c r="I114" s="64">
        <f>Calculations!K89</f>
        <v>0</v>
      </c>
      <c r="J114" s="64">
        <f>Calculations!F89</f>
        <v>0</v>
      </c>
      <c r="K114" s="64">
        <f>Calculations!J89</f>
        <v>0</v>
      </c>
      <c r="L114" s="64">
        <f>Calculations!E89</f>
        <v>0</v>
      </c>
      <c r="M114" s="64">
        <f>Calculations!I89</f>
        <v>0</v>
      </c>
      <c r="N114" s="64">
        <f>Calculations!P89</f>
        <v>0.32170733998976597</v>
      </c>
      <c r="O114" s="64">
        <f>Calculations!T89</f>
        <v>100</v>
      </c>
      <c r="P114" s="64">
        <f>Calculations!O89</f>
        <v>0</v>
      </c>
      <c r="Q114" s="64">
        <f>Calculations!S89</f>
        <v>0</v>
      </c>
      <c r="R114" s="64">
        <f>Calculations!N89</f>
        <v>0</v>
      </c>
      <c r="S114" s="64">
        <f>Calculations!R89</f>
        <v>0</v>
      </c>
      <c r="T114" s="64">
        <f>Calculations!M89</f>
        <v>0</v>
      </c>
      <c r="U114" s="64">
        <f>Calculations!Q89</f>
        <v>0</v>
      </c>
      <c r="V114" s="65">
        <f>Calculations!AA89</f>
        <v>0</v>
      </c>
      <c r="W114" s="65">
        <f>Calculations!AB89</f>
        <v>0</v>
      </c>
      <c r="X114" s="65">
        <f>Calculations!AC89</f>
        <v>0</v>
      </c>
      <c r="Y114" s="65">
        <f>Calculations!AD89</f>
        <v>0</v>
      </c>
      <c r="Z114" s="65">
        <f>Calculations!Y89</f>
        <v>0</v>
      </c>
      <c r="AA114" s="65">
        <f>Calculations!Z89</f>
        <v>0</v>
      </c>
      <c r="AB114" s="65">
        <f t="shared" si="5"/>
        <v>0</v>
      </c>
      <c r="AC114" s="65">
        <f t="shared" si="6"/>
        <v>0</v>
      </c>
      <c r="AD114" s="65">
        <f>Calculations!AF89</f>
        <v>0</v>
      </c>
      <c r="AE114" s="65">
        <f>Calculations!AG89</f>
        <v>0</v>
      </c>
      <c r="AF114" s="65" t="s">
        <v>587</v>
      </c>
      <c r="AG114" s="65" t="s">
        <v>587</v>
      </c>
      <c r="AH114" s="66" t="s">
        <v>586</v>
      </c>
      <c r="AI114" s="67" t="s">
        <v>293</v>
      </c>
      <c r="AJ114" s="62" t="s">
        <v>600</v>
      </c>
      <c r="AK114" s="68" t="s">
        <v>601</v>
      </c>
      <c r="AL114" s="68" t="s">
        <v>602</v>
      </c>
      <c r="AM114" s="68"/>
      <c r="AN114" s="68" t="s">
        <v>631</v>
      </c>
      <c r="AO114" s="62"/>
    </row>
    <row r="115" spans="2:41" x14ac:dyDescent="0.3">
      <c r="B115" s="61">
        <f>Calculations!A90</f>
        <v>89</v>
      </c>
      <c r="C115" s="62" t="str">
        <f>Calculations!B90</f>
        <v>Oakworth Drive</v>
      </c>
      <c r="D115" s="63" t="str">
        <f>Calculations!C90</f>
        <v>Housing</v>
      </c>
      <c r="E115" s="64">
        <f>Calculations!D90</f>
        <v>0.34244183842185799</v>
      </c>
      <c r="F115" s="64">
        <f>Calculations!H90</f>
        <v>0.34244183842185799</v>
      </c>
      <c r="G115" s="64">
        <f>Calculations!L90</f>
        <v>100</v>
      </c>
      <c r="H115" s="64">
        <f>Calculations!G90</f>
        <v>0</v>
      </c>
      <c r="I115" s="64">
        <f>Calculations!K90</f>
        <v>0</v>
      </c>
      <c r="J115" s="64">
        <f>Calculations!F90</f>
        <v>0</v>
      </c>
      <c r="K115" s="64">
        <f>Calculations!J90</f>
        <v>0</v>
      </c>
      <c r="L115" s="64">
        <f>Calculations!E90</f>
        <v>0</v>
      </c>
      <c r="M115" s="64">
        <f>Calculations!I90</f>
        <v>0</v>
      </c>
      <c r="N115" s="64">
        <f>Calculations!P90</f>
        <v>0.34244183842185799</v>
      </c>
      <c r="O115" s="64">
        <f>Calculations!T90</f>
        <v>100</v>
      </c>
      <c r="P115" s="64">
        <f>Calculations!O90</f>
        <v>0</v>
      </c>
      <c r="Q115" s="64">
        <f>Calculations!S90</f>
        <v>0</v>
      </c>
      <c r="R115" s="64">
        <f>Calculations!N90</f>
        <v>0</v>
      </c>
      <c r="S115" s="64">
        <f>Calculations!R90</f>
        <v>0</v>
      </c>
      <c r="T115" s="64">
        <f>Calculations!M90</f>
        <v>0</v>
      </c>
      <c r="U115" s="64">
        <f>Calculations!Q90</f>
        <v>0</v>
      </c>
      <c r="V115" s="65">
        <f>Calculations!AA90</f>
        <v>0</v>
      </c>
      <c r="W115" s="65">
        <f>Calculations!AB90</f>
        <v>0</v>
      </c>
      <c r="X115" s="65">
        <f>Calculations!AC90</f>
        <v>0</v>
      </c>
      <c r="Y115" s="65">
        <f>Calculations!AD90</f>
        <v>0</v>
      </c>
      <c r="Z115" s="65">
        <f>Calculations!Y90</f>
        <v>0</v>
      </c>
      <c r="AA115" s="65">
        <f>Calculations!Z90</f>
        <v>0</v>
      </c>
      <c r="AB115" s="65">
        <f t="shared" si="5"/>
        <v>0</v>
      </c>
      <c r="AC115" s="65">
        <f t="shared" si="6"/>
        <v>0</v>
      </c>
      <c r="AD115" s="65">
        <f>Calculations!AF90</f>
        <v>0</v>
      </c>
      <c r="AE115" s="65">
        <f>Calculations!AG90</f>
        <v>0</v>
      </c>
      <c r="AF115" s="65" t="s">
        <v>587</v>
      </c>
      <c r="AG115" s="65" t="s">
        <v>587</v>
      </c>
      <c r="AH115" s="66" t="s">
        <v>295</v>
      </c>
      <c r="AI115" s="67" t="s">
        <v>293</v>
      </c>
      <c r="AJ115" s="62" t="s">
        <v>600</v>
      </c>
      <c r="AK115" s="68" t="s">
        <v>601</v>
      </c>
      <c r="AL115" s="68" t="s">
        <v>602</v>
      </c>
      <c r="AM115" s="68"/>
      <c r="AN115" s="68" t="s">
        <v>631</v>
      </c>
      <c r="AO115" s="62"/>
    </row>
    <row r="116" spans="2:41" ht="39.6" x14ac:dyDescent="0.3">
      <c r="B116" s="61">
        <f>Calculations!A91</f>
        <v>90</v>
      </c>
      <c r="C116" s="62" t="str">
        <f>Calculations!B91</f>
        <v>Darwen Road #3</v>
      </c>
      <c r="D116" s="63" t="str">
        <f>Calculations!C91</f>
        <v>Housing</v>
      </c>
      <c r="E116" s="64">
        <f>Calculations!D91</f>
        <v>0.35199020810127202</v>
      </c>
      <c r="F116" s="64">
        <f>Calculations!H91</f>
        <v>0.35199020810127202</v>
      </c>
      <c r="G116" s="64">
        <f>Calculations!L91</f>
        <v>100</v>
      </c>
      <c r="H116" s="64">
        <f>Calculations!G91</f>
        <v>0</v>
      </c>
      <c r="I116" s="64">
        <f>Calculations!K91</f>
        <v>0</v>
      </c>
      <c r="J116" s="64">
        <f>Calculations!F91</f>
        <v>0</v>
      </c>
      <c r="K116" s="64">
        <f>Calculations!J91</f>
        <v>0</v>
      </c>
      <c r="L116" s="64">
        <f>Calculations!E91</f>
        <v>0</v>
      </c>
      <c r="M116" s="64">
        <f>Calculations!I91</f>
        <v>0</v>
      </c>
      <c r="N116" s="64">
        <f>Calculations!P91</f>
        <v>0.34704970686513714</v>
      </c>
      <c r="O116" s="64">
        <f>Calculations!T91</f>
        <v>98.596409467528872</v>
      </c>
      <c r="P116" s="64">
        <f>Calculations!O91</f>
        <v>4.9405012361348703E-3</v>
      </c>
      <c r="Q116" s="64">
        <f>Calculations!S91</f>
        <v>1.4035905324711266</v>
      </c>
      <c r="R116" s="64">
        <f>Calculations!N91</f>
        <v>0</v>
      </c>
      <c r="S116" s="64">
        <f>Calculations!R91</f>
        <v>0</v>
      </c>
      <c r="T116" s="64">
        <f>Calculations!M91</f>
        <v>0</v>
      </c>
      <c r="U116" s="64">
        <f>Calculations!Q91</f>
        <v>0</v>
      </c>
      <c r="V116" s="65">
        <f>Calculations!AA91</f>
        <v>0</v>
      </c>
      <c r="W116" s="65">
        <f>Calculations!AB91</f>
        <v>0</v>
      </c>
      <c r="X116" s="65">
        <f>Calculations!AC91</f>
        <v>0</v>
      </c>
      <c r="Y116" s="65">
        <f>Calculations!AD91</f>
        <v>0</v>
      </c>
      <c r="Z116" s="65">
        <f>Calculations!Y91</f>
        <v>0</v>
      </c>
      <c r="AA116" s="65">
        <f>Calculations!Z91</f>
        <v>0</v>
      </c>
      <c r="AB116" s="65">
        <f t="shared" si="5"/>
        <v>4.9405012361348703E-3</v>
      </c>
      <c r="AC116" s="65">
        <f t="shared" si="6"/>
        <v>1.4035905324711266</v>
      </c>
      <c r="AD116" s="65">
        <f>Calculations!AF91</f>
        <v>0</v>
      </c>
      <c r="AE116" s="65">
        <f>Calculations!AG91</f>
        <v>0</v>
      </c>
      <c r="AF116" s="65" t="s">
        <v>587</v>
      </c>
      <c r="AG116" s="65" t="s">
        <v>587</v>
      </c>
      <c r="AH116" s="66" t="s">
        <v>295</v>
      </c>
      <c r="AI116" s="67" t="s">
        <v>293</v>
      </c>
      <c r="AJ116" s="62" t="s">
        <v>591</v>
      </c>
      <c r="AK116" s="68" t="s">
        <v>595</v>
      </c>
      <c r="AL116" s="68" t="s">
        <v>629</v>
      </c>
      <c r="AM116" s="68"/>
      <c r="AN116" s="68" t="s">
        <v>631</v>
      </c>
      <c r="AO116" s="62"/>
    </row>
    <row r="117" spans="2:41" x14ac:dyDescent="0.3">
      <c r="B117" s="61">
        <f>Calculations!A92</f>
        <v>91</v>
      </c>
      <c r="C117" s="62" t="str">
        <f>Calculations!B92</f>
        <v>Cheviot Close</v>
      </c>
      <c r="D117" s="63" t="str">
        <f>Calculations!C92</f>
        <v>Housing</v>
      </c>
      <c r="E117" s="64">
        <f>Calculations!D92</f>
        <v>0.35713704615658998</v>
      </c>
      <c r="F117" s="64">
        <f>Calculations!H92</f>
        <v>0.35713704615658998</v>
      </c>
      <c r="G117" s="64">
        <f>Calculations!L92</f>
        <v>100</v>
      </c>
      <c r="H117" s="64">
        <f>Calculations!G92</f>
        <v>0</v>
      </c>
      <c r="I117" s="64">
        <f>Calculations!K92</f>
        <v>0</v>
      </c>
      <c r="J117" s="64">
        <f>Calculations!F92</f>
        <v>0</v>
      </c>
      <c r="K117" s="64">
        <f>Calculations!J92</f>
        <v>0</v>
      </c>
      <c r="L117" s="64">
        <f>Calculations!E92</f>
        <v>0</v>
      </c>
      <c r="M117" s="64">
        <f>Calculations!I92</f>
        <v>0</v>
      </c>
      <c r="N117" s="64">
        <f>Calculations!P92</f>
        <v>0.35713704615658998</v>
      </c>
      <c r="O117" s="64">
        <f>Calculations!T92</f>
        <v>100</v>
      </c>
      <c r="P117" s="64">
        <f>Calculations!O92</f>
        <v>0</v>
      </c>
      <c r="Q117" s="64">
        <f>Calculations!S92</f>
        <v>0</v>
      </c>
      <c r="R117" s="64">
        <f>Calculations!N92</f>
        <v>0</v>
      </c>
      <c r="S117" s="64">
        <f>Calculations!R92</f>
        <v>0</v>
      </c>
      <c r="T117" s="64">
        <f>Calculations!M92</f>
        <v>0</v>
      </c>
      <c r="U117" s="64">
        <f>Calculations!Q92</f>
        <v>0</v>
      </c>
      <c r="V117" s="65">
        <f>Calculations!AA92</f>
        <v>0</v>
      </c>
      <c r="W117" s="65">
        <f>Calculations!AB92</f>
        <v>0</v>
      </c>
      <c r="X117" s="65">
        <f>Calculations!AC92</f>
        <v>0</v>
      </c>
      <c r="Y117" s="65">
        <f>Calculations!AD92</f>
        <v>0</v>
      </c>
      <c r="Z117" s="65">
        <f>Calculations!Y92</f>
        <v>0</v>
      </c>
      <c r="AA117" s="65">
        <f>Calculations!Z92</f>
        <v>0</v>
      </c>
      <c r="AB117" s="65">
        <f t="shared" si="5"/>
        <v>0</v>
      </c>
      <c r="AC117" s="65">
        <f t="shared" si="6"/>
        <v>0</v>
      </c>
      <c r="AD117" s="65">
        <f>Calculations!AF92</f>
        <v>0</v>
      </c>
      <c r="AE117" s="65">
        <f>Calculations!AG92</f>
        <v>0</v>
      </c>
      <c r="AF117" s="65" t="s">
        <v>587</v>
      </c>
      <c r="AG117" s="65" t="s">
        <v>587</v>
      </c>
      <c r="AH117" s="66" t="s">
        <v>295</v>
      </c>
      <c r="AI117" s="67" t="s">
        <v>293</v>
      </c>
      <c r="AJ117" s="62" t="s">
        <v>600</v>
      </c>
      <c r="AK117" s="68" t="s">
        <v>601</v>
      </c>
      <c r="AL117" s="68" t="s">
        <v>602</v>
      </c>
      <c r="AM117" s="68"/>
      <c r="AN117" s="68" t="s">
        <v>631</v>
      </c>
      <c r="AO117" s="62"/>
    </row>
    <row r="118" spans="2:41" x14ac:dyDescent="0.3">
      <c r="B118" s="61">
        <f>Calculations!A93</f>
        <v>92</v>
      </c>
      <c r="C118" s="62" t="str">
        <f>Calculations!B93</f>
        <v>Heatherfield</v>
      </c>
      <c r="D118" s="63" t="str">
        <f>Calculations!C93</f>
        <v>Housing</v>
      </c>
      <c r="E118" s="64">
        <f>Calculations!D93</f>
        <v>0.35957665956998203</v>
      </c>
      <c r="F118" s="64">
        <f>Calculations!H93</f>
        <v>0.35957665956998203</v>
      </c>
      <c r="G118" s="64">
        <f>Calculations!L93</f>
        <v>100</v>
      </c>
      <c r="H118" s="64">
        <f>Calculations!G93</f>
        <v>0</v>
      </c>
      <c r="I118" s="64">
        <f>Calculations!K93</f>
        <v>0</v>
      </c>
      <c r="J118" s="64">
        <f>Calculations!F93</f>
        <v>0</v>
      </c>
      <c r="K118" s="64">
        <f>Calculations!J93</f>
        <v>0</v>
      </c>
      <c r="L118" s="64">
        <f>Calculations!E93</f>
        <v>0</v>
      </c>
      <c r="M118" s="64">
        <f>Calculations!I93</f>
        <v>0</v>
      </c>
      <c r="N118" s="64">
        <f>Calculations!P93</f>
        <v>0.35957665956998203</v>
      </c>
      <c r="O118" s="64">
        <f>Calculations!T93</f>
        <v>100</v>
      </c>
      <c r="P118" s="64">
        <f>Calculations!O93</f>
        <v>0</v>
      </c>
      <c r="Q118" s="64">
        <f>Calculations!S93</f>
        <v>0</v>
      </c>
      <c r="R118" s="64">
        <f>Calculations!N93</f>
        <v>0</v>
      </c>
      <c r="S118" s="64">
        <f>Calculations!R93</f>
        <v>0</v>
      </c>
      <c r="T118" s="64">
        <f>Calculations!M93</f>
        <v>0</v>
      </c>
      <c r="U118" s="64">
        <f>Calculations!Q93</f>
        <v>0</v>
      </c>
      <c r="V118" s="65">
        <f>Calculations!AA93</f>
        <v>0</v>
      </c>
      <c r="W118" s="65">
        <f>Calculations!AB93</f>
        <v>0</v>
      </c>
      <c r="X118" s="65">
        <f>Calculations!AC93</f>
        <v>0</v>
      </c>
      <c r="Y118" s="65">
        <f>Calculations!AD93</f>
        <v>0</v>
      </c>
      <c r="Z118" s="65">
        <f>Calculations!Y93</f>
        <v>0</v>
      </c>
      <c r="AA118" s="65">
        <f>Calculations!Z93</f>
        <v>0</v>
      </c>
      <c r="AB118" s="65">
        <f t="shared" si="5"/>
        <v>0</v>
      </c>
      <c r="AC118" s="65">
        <f t="shared" si="6"/>
        <v>0</v>
      </c>
      <c r="AD118" s="65">
        <f>Calculations!AF93</f>
        <v>0</v>
      </c>
      <c r="AE118" s="65">
        <f>Calculations!AG93</f>
        <v>0</v>
      </c>
      <c r="AF118" s="65" t="s">
        <v>587</v>
      </c>
      <c r="AG118" s="65" t="s">
        <v>587</v>
      </c>
      <c r="AH118" s="66" t="s">
        <v>295</v>
      </c>
      <c r="AI118" s="67" t="s">
        <v>293</v>
      </c>
      <c r="AJ118" s="62" t="s">
        <v>600</v>
      </c>
      <c r="AK118" s="68" t="s">
        <v>601</v>
      </c>
      <c r="AL118" s="68" t="s">
        <v>602</v>
      </c>
      <c r="AM118" s="68"/>
      <c r="AN118" s="68" t="s">
        <v>631</v>
      </c>
      <c r="AO118" s="62"/>
    </row>
    <row r="119" spans="2:41" x14ac:dyDescent="0.3">
      <c r="B119" s="61">
        <f>Calculations!A94</f>
        <v>93</v>
      </c>
      <c r="C119" s="62" t="str">
        <f>Calculations!B94</f>
        <v>Andrew Lane</v>
      </c>
      <c r="D119" s="63" t="str">
        <f>Calculations!C94</f>
        <v>Housing</v>
      </c>
      <c r="E119" s="64">
        <f>Calculations!D94</f>
        <v>0.37715126593436499</v>
      </c>
      <c r="F119" s="64">
        <f>Calculations!H94</f>
        <v>0.37715126593436499</v>
      </c>
      <c r="G119" s="64">
        <f>Calculations!L94</f>
        <v>100</v>
      </c>
      <c r="H119" s="64">
        <f>Calculations!G94</f>
        <v>0</v>
      </c>
      <c r="I119" s="64">
        <f>Calculations!K94</f>
        <v>0</v>
      </c>
      <c r="J119" s="64">
        <f>Calculations!F94</f>
        <v>0</v>
      </c>
      <c r="K119" s="64">
        <f>Calculations!J94</f>
        <v>0</v>
      </c>
      <c r="L119" s="64">
        <f>Calculations!E94</f>
        <v>0</v>
      </c>
      <c r="M119" s="64">
        <f>Calculations!I94</f>
        <v>0</v>
      </c>
      <c r="N119" s="64">
        <f>Calculations!P94</f>
        <v>0.37715126593436499</v>
      </c>
      <c r="O119" s="64">
        <f>Calculations!T94</f>
        <v>100</v>
      </c>
      <c r="P119" s="64">
        <f>Calculations!O94</f>
        <v>0</v>
      </c>
      <c r="Q119" s="64">
        <f>Calculations!S94</f>
        <v>0</v>
      </c>
      <c r="R119" s="64">
        <f>Calculations!N94</f>
        <v>0</v>
      </c>
      <c r="S119" s="64">
        <f>Calculations!R94</f>
        <v>0</v>
      </c>
      <c r="T119" s="64">
        <f>Calculations!M94</f>
        <v>0</v>
      </c>
      <c r="U119" s="64">
        <f>Calculations!Q94</f>
        <v>0</v>
      </c>
      <c r="V119" s="65">
        <f>Calculations!AA94</f>
        <v>0</v>
      </c>
      <c r="W119" s="65">
        <f>Calculations!AB94</f>
        <v>0</v>
      </c>
      <c r="X119" s="65">
        <f>Calculations!AC94</f>
        <v>0</v>
      </c>
      <c r="Y119" s="65">
        <f>Calculations!AD94</f>
        <v>0</v>
      </c>
      <c r="Z119" s="65">
        <f>Calculations!Y94</f>
        <v>0</v>
      </c>
      <c r="AA119" s="65">
        <f>Calculations!Z94</f>
        <v>0</v>
      </c>
      <c r="AB119" s="65">
        <f t="shared" si="5"/>
        <v>0</v>
      </c>
      <c r="AC119" s="65">
        <f t="shared" si="6"/>
        <v>0</v>
      </c>
      <c r="AD119" s="65">
        <f>Calculations!AF94</f>
        <v>0</v>
      </c>
      <c r="AE119" s="65">
        <f>Calculations!AG94</f>
        <v>0</v>
      </c>
      <c r="AF119" s="65" t="s">
        <v>587</v>
      </c>
      <c r="AG119" s="65" t="s">
        <v>587</v>
      </c>
      <c r="AH119" s="66" t="s">
        <v>295</v>
      </c>
      <c r="AI119" s="67" t="s">
        <v>293</v>
      </c>
      <c r="AJ119" s="62" t="s">
        <v>600</v>
      </c>
      <c r="AK119" s="68" t="s">
        <v>601</v>
      </c>
      <c r="AL119" s="68" t="s">
        <v>602</v>
      </c>
      <c r="AM119" s="68"/>
      <c r="AN119" s="68" t="s">
        <v>631</v>
      </c>
      <c r="AO119" s="62"/>
    </row>
    <row r="120" spans="2:41" ht="39.6" x14ac:dyDescent="0.3">
      <c r="B120" s="61">
        <f>Calculations!A95</f>
        <v>94</v>
      </c>
      <c r="C120" s="62" t="str">
        <f>Calculations!B95</f>
        <v>Deepdale Road #2</v>
      </c>
      <c r="D120" s="63" t="str">
        <f>Calculations!C95</f>
        <v>Housing</v>
      </c>
      <c r="E120" s="64">
        <f>Calculations!D95</f>
        <v>0.38967061658389801</v>
      </c>
      <c r="F120" s="64">
        <f>Calculations!H95</f>
        <v>0.38967061658389801</v>
      </c>
      <c r="G120" s="64">
        <f>Calculations!L95</f>
        <v>100</v>
      </c>
      <c r="H120" s="64">
        <f>Calculations!G95</f>
        <v>0</v>
      </c>
      <c r="I120" s="64">
        <f>Calculations!K95</f>
        <v>0</v>
      </c>
      <c r="J120" s="64">
        <f>Calculations!F95</f>
        <v>0</v>
      </c>
      <c r="K120" s="64">
        <f>Calculations!J95</f>
        <v>0</v>
      </c>
      <c r="L120" s="64">
        <f>Calculations!E95</f>
        <v>0</v>
      </c>
      <c r="M120" s="64">
        <f>Calculations!I95</f>
        <v>0</v>
      </c>
      <c r="N120" s="64">
        <f>Calculations!P95</f>
        <v>0.3776586149797207</v>
      </c>
      <c r="O120" s="64">
        <f>Calculations!T95</f>
        <v>96.917396105079163</v>
      </c>
      <c r="P120" s="64">
        <f>Calculations!O95</f>
        <v>1.20120016041773E-2</v>
      </c>
      <c r="Q120" s="64">
        <f>Calculations!S95</f>
        <v>3.0826038949208416</v>
      </c>
      <c r="R120" s="64">
        <f>Calculations!N95</f>
        <v>0</v>
      </c>
      <c r="S120" s="64">
        <f>Calculations!R95</f>
        <v>0</v>
      </c>
      <c r="T120" s="64">
        <f>Calculations!M95</f>
        <v>0</v>
      </c>
      <c r="U120" s="64">
        <f>Calculations!Q95</f>
        <v>0</v>
      </c>
      <c r="V120" s="65">
        <f>Calculations!AA95</f>
        <v>0</v>
      </c>
      <c r="W120" s="65">
        <f>Calculations!AB95</f>
        <v>0</v>
      </c>
      <c r="X120" s="65">
        <f>Calculations!AC95</f>
        <v>0</v>
      </c>
      <c r="Y120" s="65">
        <f>Calculations!AD95</f>
        <v>0</v>
      </c>
      <c r="Z120" s="65">
        <f>Calculations!Y95</f>
        <v>0</v>
      </c>
      <c r="AA120" s="65">
        <f>Calculations!Z95</f>
        <v>0</v>
      </c>
      <c r="AB120" s="65">
        <f t="shared" si="5"/>
        <v>1.20120016041773E-2</v>
      </c>
      <c r="AC120" s="65">
        <f t="shared" si="6"/>
        <v>3.0826038949208416</v>
      </c>
      <c r="AD120" s="65">
        <f>Calculations!AF95</f>
        <v>0</v>
      </c>
      <c r="AE120" s="65">
        <f>Calculations!AG95</f>
        <v>0</v>
      </c>
      <c r="AF120" s="65" t="s">
        <v>587</v>
      </c>
      <c r="AG120" s="65" t="s">
        <v>587</v>
      </c>
      <c r="AH120" s="66" t="s">
        <v>295</v>
      </c>
      <c r="AI120" s="67" t="s">
        <v>293</v>
      </c>
      <c r="AJ120" s="62" t="s">
        <v>591</v>
      </c>
      <c r="AK120" s="68" t="s">
        <v>595</v>
      </c>
      <c r="AL120" s="68" t="s">
        <v>629</v>
      </c>
      <c r="AM120" s="68"/>
      <c r="AN120" s="68" t="s">
        <v>631</v>
      </c>
      <c r="AO120" s="62"/>
    </row>
    <row r="121" spans="2:41" x14ac:dyDescent="0.3">
      <c r="B121" s="61">
        <f>Calculations!A96</f>
        <v>95</v>
      </c>
      <c r="C121" s="62" t="str">
        <f>Calculations!B96</f>
        <v>Site of Former St Andrews Chapel</v>
      </c>
      <c r="D121" s="63" t="str">
        <f>Calculations!C96</f>
        <v>Housing</v>
      </c>
      <c r="E121" s="64">
        <f>Calculations!D96</f>
        <v>0.26210979690588998</v>
      </c>
      <c r="F121" s="64">
        <f>Calculations!H96</f>
        <v>0.26210979690588998</v>
      </c>
      <c r="G121" s="64">
        <f>Calculations!L96</f>
        <v>100</v>
      </c>
      <c r="H121" s="64">
        <f>Calculations!G96</f>
        <v>0</v>
      </c>
      <c r="I121" s="64">
        <f>Calculations!K96</f>
        <v>0</v>
      </c>
      <c r="J121" s="64">
        <f>Calculations!F96</f>
        <v>0</v>
      </c>
      <c r="K121" s="64">
        <f>Calculations!J96</f>
        <v>0</v>
      </c>
      <c r="L121" s="64">
        <f>Calculations!E96</f>
        <v>0</v>
      </c>
      <c r="M121" s="64">
        <f>Calculations!I96</f>
        <v>0</v>
      </c>
      <c r="N121" s="64">
        <f>Calculations!P96</f>
        <v>0.26210979690588998</v>
      </c>
      <c r="O121" s="64">
        <f>Calculations!T96</f>
        <v>100</v>
      </c>
      <c r="P121" s="64">
        <f>Calculations!O96</f>
        <v>0</v>
      </c>
      <c r="Q121" s="64">
        <f>Calculations!S96</f>
        <v>0</v>
      </c>
      <c r="R121" s="64">
        <f>Calculations!N96</f>
        <v>0</v>
      </c>
      <c r="S121" s="64">
        <f>Calculations!R96</f>
        <v>0</v>
      </c>
      <c r="T121" s="64">
        <f>Calculations!M96</f>
        <v>0</v>
      </c>
      <c r="U121" s="64">
        <f>Calculations!Q96</f>
        <v>0</v>
      </c>
      <c r="V121" s="65">
        <f>Calculations!AA96</f>
        <v>0</v>
      </c>
      <c r="W121" s="65">
        <f>Calculations!AB96</f>
        <v>0</v>
      </c>
      <c r="X121" s="65">
        <f>Calculations!AC96</f>
        <v>0</v>
      </c>
      <c r="Y121" s="65">
        <f>Calculations!AD96</f>
        <v>0</v>
      </c>
      <c r="Z121" s="65">
        <f>Calculations!Y96</f>
        <v>0</v>
      </c>
      <c r="AA121" s="65">
        <f>Calculations!Z96</f>
        <v>0</v>
      </c>
      <c r="AB121" s="65">
        <f t="shared" si="5"/>
        <v>0</v>
      </c>
      <c r="AC121" s="65">
        <f t="shared" si="6"/>
        <v>0</v>
      </c>
      <c r="AD121" s="65">
        <f>Calculations!AF96</f>
        <v>0</v>
      </c>
      <c r="AE121" s="65">
        <f>Calculations!AG96</f>
        <v>0</v>
      </c>
      <c r="AF121" s="65" t="s">
        <v>587</v>
      </c>
      <c r="AG121" s="65" t="s">
        <v>588</v>
      </c>
      <c r="AH121" s="66" t="s">
        <v>585</v>
      </c>
      <c r="AI121" s="67" t="s">
        <v>293</v>
      </c>
      <c r="AJ121" s="62" t="s">
        <v>600</v>
      </c>
      <c r="AK121" s="68" t="s">
        <v>601</v>
      </c>
      <c r="AL121" s="68" t="s">
        <v>602</v>
      </c>
      <c r="AM121" s="68"/>
      <c r="AN121" s="68" t="s">
        <v>647</v>
      </c>
      <c r="AO121" s="62"/>
    </row>
    <row r="122" spans="2:41" ht="66" x14ac:dyDescent="0.3">
      <c r="B122" s="61">
        <f>Calculations!A97</f>
        <v>96</v>
      </c>
      <c r="C122" s="62" t="str">
        <f>Calculations!B97</f>
        <v>New Heys Way</v>
      </c>
      <c r="D122" s="63" t="str">
        <f>Calculations!C97</f>
        <v>Housing</v>
      </c>
      <c r="E122" s="64">
        <f>Calculations!D97</f>
        <v>0.34416063633114002</v>
      </c>
      <c r="F122" s="64">
        <f>Calculations!H97</f>
        <v>6.4626540905058136E-2</v>
      </c>
      <c r="G122" s="64">
        <f>Calculations!L97</f>
        <v>18.778016450108083</v>
      </c>
      <c r="H122" s="64">
        <f>Calculations!G97</f>
        <v>0.118563788491884</v>
      </c>
      <c r="I122" s="64">
        <f>Calculations!K97</f>
        <v>34.450130542473147</v>
      </c>
      <c r="J122" s="64">
        <f>Calculations!F97</f>
        <v>1.7878004819711898E-2</v>
      </c>
      <c r="K122" s="64">
        <f>Calculations!J97</f>
        <v>5.1946686902653996</v>
      </c>
      <c r="L122" s="64">
        <f>Calculations!E97</f>
        <v>0.14309230211448601</v>
      </c>
      <c r="M122" s="64">
        <f>Calculations!I97</f>
        <v>41.577184317153375</v>
      </c>
      <c r="N122" s="64">
        <f>Calculations!P97</f>
        <v>0.29708002518244669</v>
      </c>
      <c r="O122" s="64">
        <f>Calculations!T97</f>
        <v>86.3201638483159</v>
      </c>
      <c r="P122" s="64">
        <f>Calculations!O97</f>
        <v>1.5455927357666901E-2</v>
      </c>
      <c r="Q122" s="64">
        <f>Calculations!S97</f>
        <v>4.4909050385401184</v>
      </c>
      <c r="R122" s="64">
        <f>Calculations!N97</f>
        <v>1.04081237699574E-2</v>
      </c>
      <c r="S122" s="64">
        <f>Calculations!R97</f>
        <v>3.0242051737558522</v>
      </c>
      <c r="T122" s="64">
        <f>Calculations!M97</f>
        <v>2.1216560021069E-2</v>
      </c>
      <c r="U122" s="64">
        <f>Calculations!Q97</f>
        <v>6.1647259393881191</v>
      </c>
      <c r="V122" s="65">
        <f>Calculations!AA97</f>
        <v>9.1437533740435992E-3</v>
      </c>
      <c r="W122" s="65">
        <f>Calculations!AB97</f>
        <v>2.6568271931150722</v>
      </c>
      <c r="X122" s="65">
        <f>Calculations!AC97</f>
        <v>5.2240869822061997E-2</v>
      </c>
      <c r="Y122" s="65">
        <f>Calculations!AD97</f>
        <v>15.179211190148298</v>
      </c>
      <c r="Z122" s="65">
        <f>Calculations!Y97</f>
        <v>2.62554259344727E-2</v>
      </c>
      <c r="AA122" s="65">
        <f>Calculations!Z97</f>
        <v>7.6288288557238122</v>
      </c>
      <c r="AB122" s="65">
        <f t="shared" si="5"/>
        <v>1.5455927357666901E-2</v>
      </c>
      <c r="AC122" s="65">
        <f t="shared" si="6"/>
        <v>4.4909050385401184</v>
      </c>
      <c r="AD122" s="65">
        <f>Calculations!AF97</f>
        <v>0</v>
      </c>
      <c r="AE122" s="65">
        <f>Calculations!AG97</f>
        <v>0</v>
      </c>
      <c r="AF122" s="65" t="s">
        <v>589</v>
      </c>
      <c r="AG122" s="65" t="s">
        <v>587</v>
      </c>
      <c r="AH122" s="66" t="s">
        <v>295</v>
      </c>
      <c r="AI122" s="67" t="s">
        <v>293</v>
      </c>
      <c r="AJ122" s="62" t="s">
        <v>590</v>
      </c>
      <c r="AK122" s="68" t="s">
        <v>596</v>
      </c>
      <c r="AL122" s="68" t="s">
        <v>592</v>
      </c>
      <c r="AM122" s="68"/>
      <c r="AN122" s="68" t="s">
        <v>631</v>
      </c>
      <c r="AO122" s="62"/>
    </row>
    <row r="123" spans="2:41" x14ac:dyDescent="0.3">
      <c r="B123" s="61">
        <f>Calculations!A98</f>
        <v>97</v>
      </c>
      <c r="C123" s="62" t="str">
        <f>Calculations!B98</f>
        <v>Hatfield Road</v>
      </c>
      <c r="D123" s="63" t="str">
        <f>Calculations!C98</f>
        <v>Housing</v>
      </c>
      <c r="E123" s="64">
        <f>Calculations!D98</f>
        <v>0.25644358350979102</v>
      </c>
      <c r="F123" s="64">
        <f>Calculations!H98</f>
        <v>0.25644358350979102</v>
      </c>
      <c r="G123" s="64">
        <f>Calculations!L98</f>
        <v>100</v>
      </c>
      <c r="H123" s="64">
        <f>Calculations!G98</f>
        <v>0</v>
      </c>
      <c r="I123" s="64">
        <f>Calculations!K98</f>
        <v>0</v>
      </c>
      <c r="J123" s="64">
        <f>Calculations!F98</f>
        <v>0</v>
      </c>
      <c r="K123" s="64">
        <f>Calculations!J98</f>
        <v>0</v>
      </c>
      <c r="L123" s="64">
        <f>Calculations!E98</f>
        <v>0</v>
      </c>
      <c r="M123" s="64">
        <f>Calculations!I98</f>
        <v>0</v>
      </c>
      <c r="N123" s="64">
        <f>Calculations!P98</f>
        <v>0.25644358350979102</v>
      </c>
      <c r="O123" s="64">
        <f>Calculations!T98</f>
        <v>100</v>
      </c>
      <c r="P123" s="64">
        <f>Calculations!O98</f>
        <v>0</v>
      </c>
      <c r="Q123" s="64">
        <f>Calculations!S98</f>
        <v>0</v>
      </c>
      <c r="R123" s="64">
        <f>Calculations!N98</f>
        <v>0</v>
      </c>
      <c r="S123" s="64">
        <f>Calculations!R98</f>
        <v>0</v>
      </c>
      <c r="T123" s="64">
        <f>Calculations!M98</f>
        <v>0</v>
      </c>
      <c r="U123" s="64">
        <f>Calculations!Q98</f>
        <v>0</v>
      </c>
      <c r="V123" s="65">
        <f>Calculations!AA98</f>
        <v>0</v>
      </c>
      <c r="W123" s="65">
        <f>Calculations!AB98</f>
        <v>0</v>
      </c>
      <c r="X123" s="65">
        <f>Calculations!AC98</f>
        <v>0</v>
      </c>
      <c r="Y123" s="65">
        <f>Calculations!AD98</f>
        <v>0</v>
      </c>
      <c r="Z123" s="65">
        <f>Calculations!Y98</f>
        <v>0</v>
      </c>
      <c r="AA123" s="65">
        <f>Calculations!Z98</f>
        <v>0</v>
      </c>
      <c r="AB123" s="65">
        <f t="shared" si="5"/>
        <v>0</v>
      </c>
      <c r="AC123" s="65">
        <f t="shared" si="6"/>
        <v>0</v>
      </c>
      <c r="AD123" s="65">
        <f>Calculations!AF98</f>
        <v>0</v>
      </c>
      <c r="AE123" s="65">
        <f>Calculations!AG98</f>
        <v>0</v>
      </c>
      <c r="AF123" s="65" t="s">
        <v>587</v>
      </c>
      <c r="AG123" s="65" t="s">
        <v>587</v>
      </c>
      <c r="AH123" s="66" t="s">
        <v>295</v>
      </c>
      <c r="AI123" s="67" t="s">
        <v>293</v>
      </c>
      <c r="AJ123" s="62" t="s">
        <v>600</v>
      </c>
      <c r="AK123" s="68" t="s">
        <v>601</v>
      </c>
      <c r="AL123" s="68" t="s">
        <v>602</v>
      </c>
      <c r="AM123" s="68"/>
      <c r="AN123" s="68" t="s">
        <v>631</v>
      </c>
      <c r="AO123" s="62"/>
    </row>
    <row r="124" spans="2:41" x14ac:dyDescent="0.3">
      <c r="B124" s="61">
        <f>Calculations!A99</f>
        <v>98</v>
      </c>
      <c r="C124" s="62" t="str">
        <f>Calculations!B99</f>
        <v>Yarrow Place</v>
      </c>
      <c r="D124" s="63" t="str">
        <f>Calculations!C99</f>
        <v>Housing</v>
      </c>
      <c r="E124" s="64">
        <f>Calculations!D99</f>
        <v>0.28925629310640499</v>
      </c>
      <c r="F124" s="64">
        <f>Calculations!H99</f>
        <v>0.28925629310640499</v>
      </c>
      <c r="G124" s="64">
        <f>Calculations!L99</f>
        <v>100</v>
      </c>
      <c r="H124" s="64">
        <f>Calculations!G99</f>
        <v>0</v>
      </c>
      <c r="I124" s="64">
        <f>Calculations!K99</f>
        <v>0</v>
      </c>
      <c r="J124" s="64">
        <f>Calculations!F99</f>
        <v>0</v>
      </c>
      <c r="K124" s="64">
        <f>Calculations!J99</f>
        <v>0</v>
      </c>
      <c r="L124" s="64">
        <f>Calculations!E99</f>
        <v>0</v>
      </c>
      <c r="M124" s="64">
        <f>Calculations!I99</f>
        <v>0</v>
      </c>
      <c r="N124" s="64">
        <f>Calculations!P99</f>
        <v>0.28925629310640499</v>
      </c>
      <c r="O124" s="64">
        <f>Calculations!T99</f>
        <v>100</v>
      </c>
      <c r="P124" s="64">
        <f>Calculations!O99</f>
        <v>0</v>
      </c>
      <c r="Q124" s="64">
        <f>Calculations!S99</f>
        <v>0</v>
      </c>
      <c r="R124" s="64">
        <f>Calculations!N99</f>
        <v>0</v>
      </c>
      <c r="S124" s="64">
        <f>Calculations!R99</f>
        <v>0</v>
      </c>
      <c r="T124" s="64">
        <f>Calculations!M99</f>
        <v>0</v>
      </c>
      <c r="U124" s="64">
        <f>Calculations!Q99</f>
        <v>0</v>
      </c>
      <c r="V124" s="65">
        <f>Calculations!AA99</f>
        <v>0</v>
      </c>
      <c r="W124" s="65">
        <f>Calculations!AB99</f>
        <v>0</v>
      </c>
      <c r="X124" s="65">
        <f>Calculations!AC99</f>
        <v>0</v>
      </c>
      <c r="Y124" s="65">
        <f>Calculations!AD99</f>
        <v>0</v>
      </c>
      <c r="Z124" s="65">
        <f>Calculations!Y99</f>
        <v>0</v>
      </c>
      <c r="AA124" s="65">
        <f>Calculations!Z99</f>
        <v>0</v>
      </c>
      <c r="AB124" s="65">
        <f t="shared" si="5"/>
        <v>0</v>
      </c>
      <c r="AC124" s="65">
        <f t="shared" si="6"/>
        <v>0</v>
      </c>
      <c r="AD124" s="65">
        <f>Calculations!AF99</f>
        <v>0</v>
      </c>
      <c r="AE124" s="65">
        <f>Calculations!AG99</f>
        <v>0</v>
      </c>
      <c r="AF124" s="65" t="s">
        <v>587</v>
      </c>
      <c r="AG124" s="65" t="s">
        <v>587</v>
      </c>
      <c r="AH124" s="66" t="s">
        <v>295</v>
      </c>
      <c r="AI124" s="67" t="s">
        <v>293</v>
      </c>
      <c r="AJ124" s="62" t="s">
        <v>600</v>
      </c>
      <c r="AK124" s="68" t="s">
        <v>601</v>
      </c>
      <c r="AL124" s="68" t="s">
        <v>602</v>
      </c>
      <c r="AM124" s="68"/>
      <c r="AN124" s="68" t="s">
        <v>631</v>
      </c>
      <c r="AO124" s="62"/>
    </row>
    <row r="125" spans="2:41" ht="66" x14ac:dyDescent="0.3">
      <c r="B125" s="61">
        <f>Calculations!A100</f>
        <v>99</v>
      </c>
      <c r="C125" s="62" t="str">
        <f>Calculations!B100</f>
        <v>Tudor Avenue</v>
      </c>
      <c r="D125" s="63" t="str">
        <f>Calculations!C100</f>
        <v>Housing</v>
      </c>
      <c r="E125" s="64">
        <f>Calculations!D100</f>
        <v>0.38591589227430501</v>
      </c>
      <c r="F125" s="64">
        <f>Calculations!H100</f>
        <v>0.36032500325001821</v>
      </c>
      <c r="G125" s="64">
        <f>Calculations!L100</f>
        <v>93.36879109241319</v>
      </c>
      <c r="H125" s="64">
        <f>Calculations!G100</f>
        <v>9.3394836221571808E-3</v>
      </c>
      <c r="I125" s="64">
        <f>Calculations!K100</f>
        <v>2.420082668043837</v>
      </c>
      <c r="J125" s="64">
        <f>Calculations!F100</f>
        <v>8.7222991641672208E-3</v>
      </c>
      <c r="K125" s="64">
        <f>Calculations!J100</f>
        <v>2.2601554739724223</v>
      </c>
      <c r="L125" s="64">
        <f>Calculations!E100</f>
        <v>7.5291062379623701E-3</v>
      </c>
      <c r="M125" s="64">
        <f>Calculations!I100</f>
        <v>1.9509707655705353</v>
      </c>
      <c r="N125" s="64">
        <f>Calculations!P100</f>
        <v>0.32377854682809104</v>
      </c>
      <c r="O125" s="64">
        <f>Calculations!T100</f>
        <v>83.898733716297073</v>
      </c>
      <c r="P125" s="64">
        <f>Calculations!O100</f>
        <v>4.73168260024611E-2</v>
      </c>
      <c r="Q125" s="64">
        <f>Calculations!S100</f>
        <v>12.260916678919456</v>
      </c>
      <c r="R125" s="64">
        <f>Calculations!N100</f>
        <v>1.04014706440579E-2</v>
      </c>
      <c r="S125" s="64">
        <f>Calculations!R100</f>
        <v>2.6952688013855215</v>
      </c>
      <c r="T125" s="64">
        <f>Calculations!M100</f>
        <v>4.41904879969497E-3</v>
      </c>
      <c r="U125" s="64">
        <f>Calculations!Q100</f>
        <v>1.1450808033979476</v>
      </c>
      <c r="V125" s="65">
        <f>Calculations!AA100</f>
        <v>5.5807594702272896E-7</v>
      </c>
      <c r="W125" s="65">
        <f>Calculations!AB100</f>
        <v>1.446107709464461E-4</v>
      </c>
      <c r="X125" s="65">
        <f>Calculations!AC100</f>
        <v>4.0031080926580402E-4</v>
      </c>
      <c r="Y125" s="65">
        <f>Calculations!AD100</f>
        <v>0.10373006587177998</v>
      </c>
      <c r="Z125" s="65">
        <f>Calculations!Y100</f>
        <v>8.72180919561465E-3</v>
      </c>
      <c r="AA125" s="65">
        <f>Calculations!Z100</f>
        <v>2.2600285114496605</v>
      </c>
      <c r="AB125" s="65">
        <f t="shared" si="5"/>
        <v>4.73168260024611E-2</v>
      </c>
      <c r="AC125" s="65">
        <f t="shared" si="6"/>
        <v>12.260916678919456</v>
      </c>
      <c r="AD125" s="65">
        <f>Calculations!AF100</f>
        <v>0</v>
      </c>
      <c r="AE125" s="65">
        <f>Calculations!AG100</f>
        <v>0</v>
      </c>
      <c r="AF125" s="65" t="s">
        <v>589</v>
      </c>
      <c r="AG125" s="65" t="s">
        <v>587</v>
      </c>
      <c r="AH125" s="66" t="s">
        <v>295</v>
      </c>
      <c r="AI125" s="67" t="s">
        <v>293</v>
      </c>
      <c r="AJ125" s="62" t="s">
        <v>590</v>
      </c>
      <c r="AK125" s="68" t="s">
        <v>596</v>
      </c>
      <c r="AL125" s="68" t="s">
        <v>592</v>
      </c>
      <c r="AM125" s="68"/>
      <c r="AN125" s="68" t="s">
        <v>631</v>
      </c>
      <c r="AO125" s="62"/>
    </row>
    <row r="126" spans="2:41" x14ac:dyDescent="0.3">
      <c r="B126" s="61">
        <f>Calculations!A101</f>
        <v>100</v>
      </c>
      <c r="C126" s="62" t="str">
        <f>Calculations!B101</f>
        <v>Plodder Lane</v>
      </c>
      <c r="D126" s="63" t="str">
        <f>Calculations!C101</f>
        <v>Housing</v>
      </c>
      <c r="E126" s="64">
        <f>Calculations!D101</f>
        <v>0.298432112485915</v>
      </c>
      <c r="F126" s="64">
        <f>Calculations!H101</f>
        <v>0.298432112485915</v>
      </c>
      <c r="G126" s="64">
        <f>Calculations!L101</f>
        <v>100</v>
      </c>
      <c r="H126" s="64">
        <f>Calculations!G101</f>
        <v>0</v>
      </c>
      <c r="I126" s="64">
        <f>Calculations!K101</f>
        <v>0</v>
      </c>
      <c r="J126" s="64">
        <f>Calculations!F101</f>
        <v>0</v>
      </c>
      <c r="K126" s="64">
        <f>Calculations!J101</f>
        <v>0</v>
      </c>
      <c r="L126" s="64">
        <f>Calculations!E101</f>
        <v>0</v>
      </c>
      <c r="M126" s="64">
        <f>Calculations!I101</f>
        <v>0</v>
      </c>
      <c r="N126" s="64">
        <f>Calculations!P101</f>
        <v>0.298432112485915</v>
      </c>
      <c r="O126" s="64">
        <f>Calculations!T101</f>
        <v>100</v>
      </c>
      <c r="P126" s="64">
        <f>Calculations!O101</f>
        <v>0</v>
      </c>
      <c r="Q126" s="64">
        <f>Calculations!S101</f>
        <v>0</v>
      </c>
      <c r="R126" s="64">
        <f>Calculations!N101</f>
        <v>0</v>
      </c>
      <c r="S126" s="64">
        <f>Calculations!R101</f>
        <v>0</v>
      </c>
      <c r="T126" s="64">
        <f>Calculations!M101</f>
        <v>0</v>
      </c>
      <c r="U126" s="64">
        <f>Calculations!Q101</f>
        <v>0</v>
      </c>
      <c r="V126" s="65">
        <f>Calculations!AA101</f>
        <v>0</v>
      </c>
      <c r="W126" s="65">
        <f>Calculations!AB101</f>
        <v>0</v>
      </c>
      <c r="X126" s="65">
        <f>Calculations!AC101</f>
        <v>0</v>
      </c>
      <c r="Y126" s="65">
        <f>Calculations!AD101</f>
        <v>0</v>
      </c>
      <c r="Z126" s="65">
        <f>Calculations!Y101</f>
        <v>0</v>
      </c>
      <c r="AA126" s="65">
        <f>Calculations!Z101</f>
        <v>0</v>
      </c>
      <c r="AB126" s="65">
        <f t="shared" si="5"/>
        <v>0</v>
      </c>
      <c r="AC126" s="65">
        <f t="shared" si="6"/>
        <v>0</v>
      </c>
      <c r="AD126" s="65">
        <f>Calculations!AF101</f>
        <v>0</v>
      </c>
      <c r="AE126" s="65">
        <f>Calculations!AG101</f>
        <v>0</v>
      </c>
      <c r="AF126" s="65" t="s">
        <v>587</v>
      </c>
      <c r="AG126" s="65" t="s">
        <v>587</v>
      </c>
      <c r="AH126" s="66" t="s">
        <v>295</v>
      </c>
      <c r="AI126" s="67" t="s">
        <v>293</v>
      </c>
      <c r="AJ126" s="62" t="s">
        <v>600</v>
      </c>
      <c r="AK126" s="68" t="s">
        <v>601</v>
      </c>
      <c r="AL126" s="68" t="s">
        <v>602</v>
      </c>
      <c r="AM126" s="68"/>
      <c r="AN126" s="68" t="s">
        <v>631</v>
      </c>
      <c r="AO126" s="62"/>
    </row>
    <row r="127" spans="2:41" ht="66" x14ac:dyDescent="0.3">
      <c r="B127" s="61">
        <f>Calculations!A102</f>
        <v>101</v>
      </c>
      <c r="C127" s="62" t="str">
        <f>Calculations!B102</f>
        <v>Doe Hey Grove</v>
      </c>
      <c r="D127" s="63" t="str">
        <f>Calculations!C102</f>
        <v>Housing</v>
      </c>
      <c r="E127" s="64">
        <f>Calculations!D102</f>
        <v>0.283042811673134</v>
      </c>
      <c r="F127" s="64">
        <f>Calculations!H102</f>
        <v>0.28247991671233907</v>
      </c>
      <c r="G127" s="64">
        <f>Calculations!L102</f>
        <v>99.801127272066196</v>
      </c>
      <c r="H127" s="64">
        <f>Calculations!G102</f>
        <v>5.1930405848220199E-4</v>
      </c>
      <c r="I127" s="64">
        <f>Calculations!K102</f>
        <v>0.18347191204484969</v>
      </c>
      <c r="J127" s="64">
        <f>Calculations!F102</f>
        <v>2.50103460130503E-5</v>
      </c>
      <c r="K127" s="64">
        <f>Calculations!J102</f>
        <v>8.8362413675896392E-3</v>
      </c>
      <c r="L127" s="64">
        <f>Calculations!E102</f>
        <v>1.8580556299639199E-5</v>
      </c>
      <c r="M127" s="64">
        <f>Calculations!I102</f>
        <v>6.5645745213612989E-3</v>
      </c>
      <c r="N127" s="64">
        <f>Calculations!P102</f>
        <v>0.28248068234417911</v>
      </c>
      <c r="O127" s="64">
        <f>Calculations!T102</f>
        <v>99.80139777243167</v>
      </c>
      <c r="P127" s="64">
        <f>Calculations!O102</f>
        <v>5.1869806372178496E-4</v>
      </c>
      <c r="Q127" s="64">
        <f>Calculations!S102</f>
        <v>0.18325781200929861</v>
      </c>
      <c r="R127" s="64">
        <f>Calculations!N102</f>
        <v>0</v>
      </c>
      <c r="S127" s="64">
        <f>Calculations!R102</f>
        <v>0</v>
      </c>
      <c r="T127" s="64">
        <f>Calculations!M102</f>
        <v>4.3431265233084503E-5</v>
      </c>
      <c r="U127" s="64">
        <f>Calculations!Q102</f>
        <v>1.5344415559028639E-2</v>
      </c>
      <c r="V127" s="65">
        <f>Calculations!AA102</f>
        <v>0</v>
      </c>
      <c r="W127" s="65">
        <f>Calculations!AB102</f>
        <v>0</v>
      </c>
      <c r="X127" s="65">
        <f>Calculations!AC102</f>
        <v>0</v>
      </c>
      <c r="Y127" s="65">
        <f>Calculations!AD102</f>
        <v>0</v>
      </c>
      <c r="Z127" s="65">
        <f>Calculations!Y102</f>
        <v>0</v>
      </c>
      <c r="AA127" s="65">
        <f>Calculations!Z102</f>
        <v>0</v>
      </c>
      <c r="AB127" s="65">
        <f t="shared" si="5"/>
        <v>5.1869806372178496E-4</v>
      </c>
      <c r="AC127" s="65">
        <f t="shared" si="6"/>
        <v>0.18325781200929861</v>
      </c>
      <c r="AD127" s="65">
        <f>Calculations!AF102</f>
        <v>0</v>
      </c>
      <c r="AE127" s="65">
        <f>Calculations!AG102</f>
        <v>0</v>
      </c>
      <c r="AF127" s="65" t="s">
        <v>589</v>
      </c>
      <c r="AG127" s="65" t="s">
        <v>587</v>
      </c>
      <c r="AH127" s="66" t="s">
        <v>295</v>
      </c>
      <c r="AI127" s="67" t="s">
        <v>293</v>
      </c>
      <c r="AJ127" s="62" t="s">
        <v>590</v>
      </c>
      <c r="AK127" s="68" t="s">
        <v>596</v>
      </c>
      <c r="AL127" s="68" t="s">
        <v>592</v>
      </c>
      <c r="AM127" s="68"/>
      <c r="AN127" s="68" t="s">
        <v>631</v>
      </c>
      <c r="AO127" s="62"/>
    </row>
    <row r="128" spans="2:41" ht="39.6" x14ac:dyDescent="0.3">
      <c r="B128" s="61">
        <f>Calculations!A103</f>
        <v>102</v>
      </c>
      <c r="C128" s="62" t="str">
        <f>Calculations!B103</f>
        <v>Brazley Avenue</v>
      </c>
      <c r="D128" s="63" t="str">
        <f>Calculations!C103</f>
        <v>Housing</v>
      </c>
      <c r="E128" s="64">
        <f>Calculations!D103</f>
        <v>0.25811581854682802</v>
      </c>
      <c r="F128" s="64">
        <f>Calculations!H103</f>
        <v>0.25811581854682802</v>
      </c>
      <c r="G128" s="64">
        <f>Calculations!L103</f>
        <v>100</v>
      </c>
      <c r="H128" s="64">
        <f>Calculations!G103</f>
        <v>0</v>
      </c>
      <c r="I128" s="64">
        <f>Calculations!K103</f>
        <v>0</v>
      </c>
      <c r="J128" s="64">
        <f>Calculations!F103</f>
        <v>0</v>
      </c>
      <c r="K128" s="64">
        <f>Calculations!J103</f>
        <v>0</v>
      </c>
      <c r="L128" s="64">
        <f>Calculations!E103</f>
        <v>0</v>
      </c>
      <c r="M128" s="64">
        <f>Calculations!I103</f>
        <v>0</v>
      </c>
      <c r="N128" s="64">
        <f>Calculations!P103</f>
        <v>0.22160365748258479</v>
      </c>
      <c r="O128" s="64">
        <f>Calculations!T103</f>
        <v>85.854349698595044</v>
      </c>
      <c r="P128" s="64">
        <f>Calculations!O103</f>
        <v>1.6204907063883701E-2</v>
      </c>
      <c r="Q128" s="64">
        <f>Calculations!S103</f>
        <v>6.2781534100141814</v>
      </c>
      <c r="R128" s="64">
        <f>Calculations!N103</f>
        <v>2.4439451894585399E-3</v>
      </c>
      <c r="S128" s="64">
        <f>Calculations!R103</f>
        <v>0.946840531982023</v>
      </c>
      <c r="T128" s="64">
        <f>Calculations!M103</f>
        <v>1.7863308810901E-2</v>
      </c>
      <c r="U128" s="64">
        <f>Calculations!Q103</f>
        <v>6.9206563594087482</v>
      </c>
      <c r="V128" s="65">
        <f>Calculations!AA103</f>
        <v>0</v>
      </c>
      <c r="W128" s="65">
        <f>Calculations!AB103</f>
        <v>0</v>
      </c>
      <c r="X128" s="65">
        <f>Calculations!AC103</f>
        <v>0</v>
      </c>
      <c r="Y128" s="65">
        <f>Calculations!AD103</f>
        <v>0</v>
      </c>
      <c r="Z128" s="65">
        <f>Calculations!Y103</f>
        <v>0</v>
      </c>
      <c r="AA128" s="65">
        <f>Calculations!Z103</f>
        <v>0</v>
      </c>
      <c r="AB128" s="65">
        <f t="shared" si="5"/>
        <v>1.6204907063883701E-2</v>
      </c>
      <c r="AC128" s="65">
        <f t="shared" si="6"/>
        <v>6.2781534100141814</v>
      </c>
      <c r="AD128" s="65">
        <f>Calculations!AF103</f>
        <v>0</v>
      </c>
      <c r="AE128" s="65">
        <f>Calculations!AG103</f>
        <v>0</v>
      </c>
      <c r="AF128" s="65" t="s">
        <v>588</v>
      </c>
      <c r="AG128" s="65" t="s">
        <v>587</v>
      </c>
      <c r="AH128" s="66" t="s">
        <v>295</v>
      </c>
      <c r="AI128" s="67" t="s">
        <v>293</v>
      </c>
      <c r="AJ128" s="62" t="s">
        <v>591</v>
      </c>
      <c r="AK128" s="68" t="s">
        <v>594</v>
      </c>
      <c r="AL128" s="68" t="s">
        <v>629</v>
      </c>
      <c r="AM128" s="68"/>
      <c r="AN128" s="68" t="s">
        <v>631</v>
      </c>
      <c r="AO128" s="62"/>
    </row>
    <row r="129" spans="2:41" ht="39.6" x14ac:dyDescent="0.3">
      <c r="B129" s="61">
        <f>Calculations!A104</f>
        <v>103</v>
      </c>
      <c r="C129" s="62" t="str">
        <f>Calculations!B104</f>
        <v>Ainsworth Avenue #1</v>
      </c>
      <c r="D129" s="63" t="str">
        <f>Calculations!C104</f>
        <v>Housing</v>
      </c>
      <c r="E129" s="64">
        <f>Calculations!D104</f>
        <v>0.37451755876606302</v>
      </c>
      <c r="F129" s="64">
        <f>Calculations!H104</f>
        <v>0.37451755876606302</v>
      </c>
      <c r="G129" s="64">
        <f>Calculations!L104</f>
        <v>100</v>
      </c>
      <c r="H129" s="64">
        <f>Calculations!G104</f>
        <v>0</v>
      </c>
      <c r="I129" s="64">
        <f>Calculations!K104</f>
        <v>0</v>
      </c>
      <c r="J129" s="64">
        <f>Calculations!F104</f>
        <v>0</v>
      </c>
      <c r="K129" s="64">
        <f>Calculations!J104</f>
        <v>0</v>
      </c>
      <c r="L129" s="64">
        <f>Calculations!E104</f>
        <v>0</v>
      </c>
      <c r="M129" s="64">
        <f>Calculations!I104</f>
        <v>0</v>
      </c>
      <c r="N129" s="64">
        <f>Calculations!P104</f>
        <v>0.36902172887694623</v>
      </c>
      <c r="O129" s="64">
        <f>Calculations!T104</f>
        <v>98.532557483493136</v>
      </c>
      <c r="P129" s="64">
        <f>Calculations!O104</f>
        <v>5.4958298891167904E-3</v>
      </c>
      <c r="Q129" s="64">
        <f>Calculations!S104</f>
        <v>1.4674425165068645</v>
      </c>
      <c r="R129" s="64">
        <f>Calculations!N104</f>
        <v>0</v>
      </c>
      <c r="S129" s="64">
        <f>Calculations!R104</f>
        <v>0</v>
      </c>
      <c r="T129" s="64">
        <f>Calculations!M104</f>
        <v>0</v>
      </c>
      <c r="U129" s="64">
        <f>Calculations!Q104</f>
        <v>0</v>
      </c>
      <c r="V129" s="65">
        <f>Calculations!AA104</f>
        <v>0</v>
      </c>
      <c r="W129" s="65">
        <f>Calculations!AB104</f>
        <v>0</v>
      </c>
      <c r="X129" s="65">
        <f>Calculations!AC104</f>
        <v>0</v>
      </c>
      <c r="Y129" s="65">
        <f>Calculations!AD104</f>
        <v>0</v>
      </c>
      <c r="Z129" s="65">
        <f>Calculations!Y104</f>
        <v>0</v>
      </c>
      <c r="AA129" s="65">
        <f>Calculations!Z104</f>
        <v>0</v>
      </c>
      <c r="AB129" s="65">
        <f t="shared" si="5"/>
        <v>5.4958298891167904E-3</v>
      </c>
      <c r="AC129" s="65">
        <f t="shared" si="6"/>
        <v>1.4674425165068645</v>
      </c>
      <c r="AD129" s="65">
        <f>Calculations!AF104</f>
        <v>0</v>
      </c>
      <c r="AE129" s="65">
        <f>Calculations!AG104</f>
        <v>0</v>
      </c>
      <c r="AF129" s="65" t="s">
        <v>587</v>
      </c>
      <c r="AG129" s="65" t="s">
        <v>587</v>
      </c>
      <c r="AH129" s="66" t="s">
        <v>295</v>
      </c>
      <c r="AI129" s="67" t="s">
        <v>293</v>
      </c>
      <c r="AJ129" s="62" t="s">
        <v>591</v>
      </c>
      <c r="AK129" s="68" t="s">
        <v>595</v>
      </c>
      <c r="AL129" s="68" t="s">
        <v>629</v>
      </c>
      <c r="AM129" s="68"/>
      <c r="AN129" s="68" t="s">
        <v>631</v>
      </c>
      <c r="AO129" s="62"/>
    </row>
    <row r="130" spans="2:41" ht="66" x14ac:dyDescent="0.3">
      <c r="B130" s="61">
        <f>Calculations!A105</f>
        <v>104</v>
      </c>
      <c r="C130" s="62" t="str">
        <f>Calculations!B105</f>
        <v>Vale Avenue</v>
      </c>
      <c r="D130" s="63" t="str">
        <f>Calculations!C105</f>
        <v>Housing</v>
      </c>
      <c r="E130" s="64">
        <f>Calculations!D105</f>
        <v>0.31087051987694497</v>
      </c>
      <c r="F130" s="64">
        <f>Calculations!H105</f>
        <v>4.1206326487112976E-2</v>
      </c>
      <c r="G130" s="64">
        <f>Calculations!L105</f>
        <v>13.255141241255073</v>
      </c>
      <c r="H130" s="64">
        <f>Calculations!G105</f>
        <v>2.1810131755963E-2</v>
      </c>
      <c r="I130" s="64">
        <f>Calculations!K105</f>
        <v>7.0158250337138197</v>
      </c>
      <c r="J130" s="64">
        <f>Calculations!F105</f>
        <v>3.603147479988E-3</v>
      </c>
      <c r="K130" s="64">
        <f>Calculations!J105</f>
        <v>1.1590508747546311</v>
      </c>
      <c r="L130" s="64">
        <f>Calculations!E105</f>
        <v>0.244250914153881</v>
      </c>
      <c r="M130" s="64">
        <f>Calculations!I105</f>
        <v>78.569982850276475</v>
      </c>
      <c r="N130" s="64">
        <f>Calculations!P105</f>
        <v>0.13397048364820358</v>
      </c>
      <c r="O130" s="64">
        <f>Calculations!T105</f>
        <v>43.095267991713868</v>
      </c>
      <c r="P130" s="64">
        <f>Calculations!O105</f>
        <v>7.9178343733132997E-2</v>
      </c>
      <c r="Q130" s="64">
        <f>Calculations!S105</f>
        <v>25.469878509057391</v>
      </c>
      <c r="R130" s="64">
        <f>Calculations!N105</f>
        <v>6.0547700647280898E-2</v>
      </c>
      <c r="S130" s="64">
        <f>Calculations!R105</f>
        <v>19.47682291368384</v>
      </c>
      <c r="T130" s="64">
        <f>Calculations!M105</f>
        <v>3.7173991848327502E-2</v>
      </c>
      <c r="U130" s="64">
        <f>Calculations!Q105</f>
        <v>11.958030585544895</v>
      </c>
      <c r="V130" s="65">
        <f>Calculations!AA105</f>
        <v>8.4187897531111892E-3</v>
      </c>
      <c r="W130" s="65">
        <f>Calculations!AB105</f>
        <v>2.7081338418463363</v>
      </c>
      <c r="X130" s="65">
        <f>Calculations!AC105</f>
        <v>0</v>
      </c>
      <c r="Y130" s="65">
        <f>Calculations!AD105</f>
        <v>0</v>
      </c>
      <c r="Z130" s="65">
        <f>Calculations!Y105</f>
        <v>3.603147479988E-3</v>
      </c>
      <c r="AA130" s="65">
        <f>Calculations!Z105</f>
        <v>1.1590508747546311</v>
      </c>
      <c r="AB130" s="65">
        <f t="shared" si="5"/>
        <v>7.9178343733132997E-2</v>
      </c>
      <c r="AC130" s="65">
        <f t="shared" si="6"/>
        <v>25.469878509057391</v>
      </c>
      <c r="AD130" s="65">
        <f>Calculations!AF105</f>
        <v>0.31087051987694497</v>
      </c>
      <c r="AE130" s="65">
        <f>Calculations!AG105</f>
        <v>100</v>
      </c>
      <c r="AF130" s="65" t="s">
        <v>589</v>
      </c>
      <c r="AG130" s="65" t="s">
        <v>587</v>
      </c>
      <c r="AH130" s="66" t="s">
        <v>296</v>
      </c>
      <c r="AI130" s="67" t="s">
        <v>293</v>
      </c>
      <c r="AJ130" s="62" t="s">
        <v>590</v>
      </c>
      <c r="AK130" s="68" t="s">
        <v>607</v>
      </c>
      <c r="AL130" s="68" t="s">
        <v>592</v>
      </c>
      <c r="AM130" s="68"/>
      <c r="AN130" s="68" t="s">
        <v>631</v>
      </c>
      <c r="AO130" s="62"/>
    </row>
    <row r="131" spans="2:41" ht="39.6" x14ac:dyDescent="0.3">
      <c r="B131" s="61">
        <f>Calculations!A106</f>
        <v>105</v>
      </c>
      <c r="C131" s="62" t="str">
        <f>Calculations!B106</f>
        <v>Ainsworth Avenue #2</v>
      </c>
      <c r="D131" s="63" t="str">
        <f>Calculations!C106</f>
        <v>Housing</v>
      </c>
      <c r="E131" s="64">
        <f>Calculations!D106</f>
        <v>0.29525114600388302</v>
      </c>
      <c r="F131" s="64">
        <f>Calculations!H106</f>
        <v>0.29525114600388302</v>
      </c>
      <c r="G131" s="64">
        <f>Calculations!L106</f>
        <v>100</v>
      </c>
      <c r="H131" s="64">
        <f>Calculations!G106</f>
        <v>0</v>
      </c>
      <c r="I131" s="64">
        <f>Calculations!K106</f>
        <v>0</v>
      </c>
      <c r="J131" s="64">
        <f>Calculations!F106</f>
        <v>0</v>
      </c>
      <c r="K131" s="64">
        <f>Calculations!J106</f>
        <v>0</v>
      </c>
      <c r="L131" s="64">
        <f>Calculations!E106</f>
        <v>0</v>
      </c>
      <c r="M131" s="64">
        <f>Calculations!I106</f>
        <v>0</v>
      </c>
      <c r="N131" s="64">
        <f>Calculations!P106</f>
        <v>0.28721195960425616</v>
      </c>
      <c r="O131" s="64">
        <f>Calculations!T106</f>
        <v>97.277170128402773</v>
      </c>
      <c r="P131" s="64">
        <f>Calculations!O106</f>
        <v>8.0391863996268492E-3</v>
      </c>
      <c r="Q131" s="64">
        <f>Calculations!S106</f>
        <v>2.7228298715972201</v>
      </c>
      <c r="R131" s="64">
        <f>Calculations!N106</f>
        <v>0</v>
      </c>
      <c r="S131" s="64">
        <f>Calculations!R106</f>
        <v>0</v>
      </c>
      <c r="T131" s="64">
        <f>Calculations!M106</f>
        <v>0</v>
      </c>
      <c r="U131" s="64">
        <f>Calculations!Q106</f>
        <v>0</v>
      </c>
      <c r="V131" s="65">
        <f>Calculations!AA106</f>
        <v>0</v>
      </c>
      <c r="W131" s="65">
        <f>Calculations!AB106</f>
        <v>0</v>
      </c>
      <c r="X131" s="65">
        <f>Calculations!AC106</f>
        <v>0</v>
      </c>
      <c r="Y131" s="65">
        <f>Calculations!AD106</f>
        <v>0</v>
      </c>
      <c r="Z131" s="65">
        <f>Calculations!Y106</f>
        <v>0</v>
      </c>
      <c r="AA131" s="65">
        <f>Calculations!Z106</f>
        <v>0</v>
      </c>
      <c r="AB131" s="65">
        <f t="shared" si="5"/>
        <v>8.0391863996268492E-3</v>
      </c>
      <c r="AC131" s="65">
        <f t="shared" si="6"/>
        <v>2.7228298715972201</v>
      </c>
      <c r="AD131" s="65">
        <f>Calculations!AF106</f>
        <v>0</v>
      </c>
      <c r="AE131" s="65">
        <f>Calculations!AG106</f>
        <v>0</v>
      </c>
      <c r="AF131" s="65" t="s">
        <v>587</v>
      </c>
      <c r="AG131" s="65" t="s">
        <v>587</v>
      </c>
      <c r="AH131" s="66" t="s">
        <v>295</v>
      </c>
      <c r="AI131" s="67" t="s">
        <v>293</v>
      </c>
      <c r="AJ131" s="62" t="s">
        <v>591</v>
      </c>
      <c r="AK131" s="68" t="s">
        <v>595</v>
      </c>
      <c r="AL131" s="68" t="s">
        <v>629</v>
      </c>
      <c r="AM131" s="68"/>
      <c r="AN131" s="68" t="s">
        <v>631</v>
      </c>
      <c r="AO131" s="62"/>
    </row>
    <row r="132" spans="2:41" ht="66" x14ac:dyDescent="0.3">
      <c r="B132" s="61">
        <f>Calculations!A107</f>
        <v>106</v>
      </c>
      <c r="C132" s="62" t="str">
        <f>Calculations!B107</f>
        <v>Bridge Street</v>
      </c>
      <c r="D132" s="63" t="str">
        <f>Calculations!C107</f>
        <v>Housing</v>
      </c>
      <c r="E132" s="64">
        <f>Calculations!D107</f>
        <v>0.37414373147659902</v>
      </c>
      <c r="F132" s="64">
        <f>Calculations!H107</f>
        <v>0.33138855464216366</v>
      </c>
      <c r="G132" s="64">
        <f>Calculations!L107</f>
        <v>88.572526214538627</v>
      </c>
      <c r="H132" s="64">
        <f>Calculations!G107</f>
        <v>3.78978777454685E-3</v>
      </c>
      <c r="I132" s="64">
        <f>Calculations!K107</f>
        <v>1.0129229640144015</v>
      </c>
      <c r="J132" s="64">
        <f>Calculations!F107</f>
        <v>3.4035096101113502E-3</v>
      </c>
      <c r="K132" s="64">
        <f>Calculations!J107</f>
        <v>0.90967970963432387</v>
      </c>
      <c r="L132" s="64">
        <f>Calculations!E107</f>
        <v>3.5561879449777102E-2</v>
      </c>
      <c r="M132" s="64">
        <f>Calculations!I107</f>
        <v>9.504871111812637</v>
      </c>
      <c r="N132" s="64">
        <f>Calculations!P107</f>
        <v>0.35990975271938924</v>
      </c>
      <c r="O132" s="64">
        <f>Calculations!T107</f>
        <v>96.195585396811595</v>
      </c>
      <c r="P132" s="64">
        <f>Calculations!O107</f>
        <v>1.42339787572098E-2</v>
      </c>
      <c r="Q132" s="64">
        <f>Calculations!S107</f>
        <v>3.8044146031884192</v>
      </c>
      <c r="R132" s="64">
        <f>Calculations!N107</f>
        <v>0</v>
      </c>
      <c r="S132" s="64">
        <f>Calculations!R107</f>
        <v>0</v>
      </c>
      <c r="T132" s="64">
        <f>Calculations!M107</f>
        <v>0</v>
      </c>
      <c r="U132" s="64">
        <f>Calculations!Q107</f>
        <v>0</v>
      </c>
      <c r="V132" s="65">
        <f>Calculations!AA107</f>
        <v>4.7527120609630403E-3</v>
      </c>
      <c r="W132" s="65">
        <f>Calculations!AB107</f>
        <v>1.2702904421800532</v>
      </c>
      <c r="X132" s="65">
        <f>Calculations!AC107</f>
        <v>0</v>
      </c>
      <c r="Y132" s="65">
        <f>Calculations!AD107</f>
        <v>0</v>
      </c>
      <c r="Z132" s="65">
        <f>Calculations!Y107</f>
        <v>3.40390918608327E-3</v>
      </c>
      <c r="AA132" s="65">
        <f>Calculations!Z107</f>
        <v>0.90978650708629316</v>
      </c>
      <c r="AB132" s="65">
        <f t="shared" si="5"/>
        <v>1.42339787572098E-2</v>
      </c>
      <c r="AC132" s="65">
        <f t="shared" si="6"/>
        <v>3.8044146031884192</v>
      </c>
      <c r="AD132" s="65">
        <f>Calculations!AF107</f>
        <v>0.36018312918659301</v>
      </c>
      <c r="AE132" s="65">
        <f>Calculations!AG107</f>
        <v>96.268652628520869</v>
      </c>
      <c r="AF132" s="65" t="s">
        <v>589</v>
      </c>
      <c r="AG132" s="65" t="s">
        <v>587</v>
      </c>
      <c r="AH132" s="66" t="s">
        <v>295</v>
      </c>
      <c r="AI132" s="67" t="s">
        <v>293</v>
      </c>
      <c r="AJ132" s="62" t="s">
        <v>590</v>
      </c>
      <c r="AK132" s="68" t="s">
        <v>611</v>
      </c>
      <c r="AL132" s="68" t="s">
        <v>592</v>
      </c>
      <c r="AM132" s="68"/>
      <c r="AN132" s="68" t="s">
        <v>631</v>
      </c>
      <c r="AO132" s="62"/>
    </row>
    <row r="133" spans="2:41" ht="66" x14ac:dyDescent="0.3">
      <c r="B133" s="61">
        <f>Calculations!A108</f>
        <v>107</v>
      </c>
      <c r="C133" s="62" t="str">
        <f>Calculations!B108</f>
        <v>Telford Street</v>
      </c>
      <c r="D133" s="63" t="str">
        <f>Calculations!C108</f>
        <v>Housing</v>
      </c>
      <c r="E133" s="64">
        <f>Calculations!D108</f>
        <v>0.37923164802868797</v>
      </c>
      <c r="F133" s="64">
        <f>Calculations!H108</f>
        <v>0.37923164802868797</v>
      </c>
      <c r="G133" s="64">
        <f>Calculations!L108</f>
        <v>100</v>
      </c>
      <c r="H133" s="64">
        <f>Calculations!G108</f>
        <v>0</v>
      </c>
      <c r="I133" s="64">
        <f>Calculations!K108</f>
        <v>0</v>
      </c>
      <c r="J133" s="64">
        <f>Calculations!F108</f>
        <v>0</v>
      </c>
      <c r="K133" s="64">
        <f>Calculations!J108</f>
        <v>0</v>
      </c>
      <c r="L133" s="64">
        <f>Calculations!E108</f>
        <v>0</v>
      </c>
      <c r="M133" s="64">
        <f>Calculations!I108</f>
        <v>0</v>
      </c>
      <c r="N133" s="64">
        <f>Calculations!P108</f>
        <v>0.37753955077261547</v>
      </c>
      <c r="O133" s="64">
        <f>Calculations!T108</f>
        <v>99.553809059747962</v>
      </c>
      <c r="P133" s="64">
        <f>Calculations!O108</f>
        <v>1.69209725607252E-3</v>
      </c>
      <c r="Q133" s="64">
        <f>Calculations!S108</f>
        <v>0.44619094025204264</v>
      </c>
      <c r="R133" s="64">
        <f>Calculations!N108</f>
        <v>0</v>
      </c>
      <c r="S133" s="64">
        <f>Calculations!R108</f>
        <v>0</v>
      </c>
      <c r="T133" s="64">
        <f>Calculations!M108</f>
        <v>0</v>
      </c>
      <c r="U133" s="64">
        <f>Calculations!Q108</f>
        <v>0</v>
      </c>
      <c r="V133" s="65">
        <f>Calculations!AA108</f>
        <v>0</v>
      </c>
      <c r="W133" s="65">
        <f>Calculations!AB108</f>
        <v>0</v>
      </c>
      <c r="X133" s="65">
        <f>Calculations!AC108</f>
        <v>0</v>
      </c>
      <c r="Y133" s="65">
        <f>Calculations!AD108</f>
        <v>0</v>
      </c>
      <c r="Z133" s="65">
        <f>Calculations!Y108</f>
        <v>0</v>
      </c>
      <c r="AA133" s="65">
        <f>Calculations!Z108</f>
        <v>0</v>
      </c>
      <c r="AB133" s="65">
        <f t="shared" si="5"/>
        <v>1.69209725607252E-3</v>
      </c>
      <c r="AC133" s="65">
        <f t="shared" si="6"/>
        <v>0.44619094025204264</v>
      </c>
      <c r="AD133" s="65">
        <f>Calculations!AF108</f>
        <v>0</v>
      </c>
      <c r="AE133" s="65">
        <f>Calculations!AG108</f>
        <v>0</v>
      </c>
      <c r="AF133" s="65" t="s">
        <v>587</v>
      </c>
      <c r="AG133" s="65" t="s">
        <v>588</v>
      </c>
      <c r="AH133" s="66" t="s">
        <v>296</v>
      </c>
      <c r="AI133" s="67" t="s">
        <v>293</v>
      </c>
      <c r="AJ133" s="62" t="s">
        <v>591</v>
      </c>
      <c r="AK133" s="68" t="s">
        <v>621</v>
      </c>
      <c r="AL133" s="68" t="s">
        <v>629</v>
      </c>
      <c r="AM133" s="68"/>
      <c r="AN133" s="68" t="s">
        <v>638</v>
      </c>
      <c r="AO133" s="62"/>
    </row>
    <row r="134" spans="2:41" ht="52.8" x14ac:dyDescent="0.3">
      <c r="B134" s="61">
        <f>Calculations!A109</f>
        <v>108</v>
      </c>
      <c r="C134" s="62" t="str">
        <f>Calculations!B109</f>
        <v>Ramsbottom Street</v>
      </c>
      <c r="D134" s="63" t="str">
        <f>Calculations!C109</f>
        <v>Housing</v>
      </c>
      <c r="E134" s="64">
        <f>Calculations!D109</f>
        <v>0.379052387194032</v>
      </c>
      <c r="F134" s="64">
        <f>Calculations!H109</f>
        <v>0.379052387194032</v>
      </c>
      <c r="G134" s="64">
        <f>Calculations!L109</f>
        <v>100</v>
      </c>
      <c r="H134" s="64">
        <f>Calculations!G109</f>
        <v>0</v>
      </c>
      <c r="I134" s="64">
        <f>Calculations!K109</f>
        <v>0</v>
      </c>
      <c r="J134" s="64">
        <f>Calculations!F109</f>
        <v>0</v>
      </c>
      <c r="K134" s="64">
        <f>Calculations!J109</f>
        <v>0</v>
      </c>
      <c r="L134" s="64">
        <f>Calculations!E109</f>
        <v>0</v>
      </c>
      <c r="M134" s="64">
        <f>Calculations!I109</f>
        <v>0</v>
      </c>
      <c r="N134" s="64">
        <f>Calculations!P109</f>
        <v>0.379052387194032</v>
      </c>
      <c r="O134" s="64">
        <f>Calculations!T109</f>
        <v>100</v>
      </c>
      <c r="P134" s="64">
        <f>Calculations!O109</f>
        <v>0</v>
      </c>
      <c r="Q134" s="64">
        <f>Calculations!S109</f>
        <v>0</v>
      </c>
      <c r="R134" s="64">
        <f>Calculations!N109</f>
        <v>0</v>
      </c>
      <c r="S134" s="64">
        <f>Calculations!R109</f>
        <v>0</v>
      </c>
      <c r="T134" s="64">
        <f>Calculations!M109</f>
        <v>0</v>
      </c>
      <c r="U134" s="64">
        <f>Calculations!Q109</f>
        <v>0</v>
      </c>
      <c r="V134" s="65">
        <f>Calculations!AA109</f>
        <v>0</v>
      </c>
      <c r="W134" s="65">
        <f>Calculations!AB109</f>
        <v>0</v>
      </c>
      <c r="X134" s="65">
        <f>Calculations!AC109</f>
        <v>0</v>
      </c>
      <c r="Y134" s="65">
        <f>Calculations!AD109</f>
        <v>0</v>
      </c>
      <c r="Z134" s="65">
        <f>Calculations!Y109</f>
        <v>0</v>
      </c>
      <c r="AA134" s="65">
        <f>Calculations!Z109</f>
        <v>0</v>
      </c>
      <c r="AB134" s="65">
        <f t="shared" si="5"/>
        <v>0</v>
      </c>
      <c r="AC134" s="65">
        <f t="shared" si="6"/>
        <v>0</v>
      </c>
      <c r="AD134" s="65">
        <f>Calculations!AF109</f>
        <v>0</v>
      </c>
      <c r="AE134" s="65">
        <f>Calculations!AG109</f>
        <v>0</v>
      </c>
      <c r="AF134" s="65" t="s">
        <v>587</v>
      </c>
      <c r="AG134" s="65" t="s">
        <v>587</v>
      </c>
      <c r="AH134" s="66" t="s">
        <v>604</v>
      </c>
      <c r="AI134" s="67" t="s">
        <v>293</v>
      </c>
      <c r="AJ134" s="62" t="s">
        <v>597</v>
      </c>
      <c r="AK134" s="68" t="s">
        <v>619</v>
      </c>
      <c r="AL134" s="68" t="s">
        <v>599</v>
      </c>
      <c r="AM134" s="68"/>
      <c r="AN134" s="68" t="s">
        <v>631</v>
      </c>
      <c r="AO134" s="62"/>
    </row>
    <row r="135" spans="2:41" ht="39.6" x14ac:dyDescent="0.3">
      <c r="B135" s="61">
        <f>Calculations!A110</f>
        <v>109</v>
      </c>
      <c r="C135" s="62" t="str">
        <f>Calculations!B110</f>
        <v>Lansdowne Road</v>
      </c>
      <c r="D135" s="63" t="str">
        <f>Calculations!C110</f>
        <v>Housing</v>
      </c>
      <c r="E135" s="64">
        <f>Calculations!D110</f>
        <v>0.37225340737253398</v>
      </c>
      <c r="F135" s="64">
        <f>Calculations!H110</f>
        <v>0.37225340737253398</v>
      </c>
      <c r="G135" s="64">
        <f>Calculations!L110</f>
        <v>100</v>
      </c>
      <c r="H135" s="64">
        <f>Calculations!G110</f>
        <v>0</v>
      </c>
      <c r="I135" s="64">
        <f>Calculations!K110</f>
        <v>0</v>
      </c>
      <c r="J135" s="64">
        <f>Calculations!F110</f>
        <v>0</v>
      </c>
      <c r="K135" s="64">
        <f>Calculations!J110</f>
        <v>0</v>
      </c>
      <c r="L135" s="64">
        <f>Calculations!E110</f>
        <v>0</v>
      </c>
      <c r="M135" s="64">
        <f>Calculations!I110</f>
        <v>0</v>
      </c>
      <c r="N135" s="64">
        <f>Calculations!P110</f>
        <v>0.36456323557463111</v>
      </c>
      <c r="O135" s="64">
        <f>Calculations!T110</f>
        <v>97.934156774498803</v>
      </c>
      <c r="P135" s="64">
        <f>Calculations!O110</f>
        <v>6.8022412261668202E-3</v>
      </c>
      <c r="Q135" s="64">
        <f>Calculations!S110</f>
        <v>1.8273146978502877</v>
      </c>
      <c r="R135" s="64">
        <f>Calculations!N110</f>
        <v>8.8793057173606896E-4</v>
      </c>
      <c r="S135" s="64">
        <f>Calculations!R110</f>
        <v>0.23852852765091528</v>
      </c>
      <c r="T135" s="64">
        <f>Calculations!M110</f>
        <v>0</v>
      </c>
      <c r="U135" s="64">
        <f>Calculations!Q110</f>
        <v>0</v>
      </c>
      <c r="V135" s="65">
        <f>Calculations!AA110</f>
        <v>0</v>
      </c>
      <c r="W135" s="65">
        <f>Calculations!AB110</f>
        <v>0</v>
      </c>
      <c r="X135" s="65">
        <f>Calculations!AC110</f>
        <v>0</v>
      </c>
      <c r="Y135" s="65">
        <f>Calculations!AD110</f>
        <v>0</v>
      </c>
      <c r="Z135" s="65">
        <f>Calculations!Y110</f>
        <v>0</v>
      </c>
      <c r="AA135" s="65">
        <f>Calculations!Z110</f>
        <v>0</v>
      </c>
      <c r="AB135" s="65">
        <f t="shared" si="5"/>
        <v>6.8022412261668202E-3</v>
      </c>
      <c r="AC135" s="65">
        <f t="shared" si="6"/>
        <v>1.8273146978502877</v>
      </c>
      <c r="AD135" s="65">
        <f>Calculations!AF110</f>
        <v>0</v>
      </c>
      <c r="AE135" s="65">
        <f>Calculations!AG110</f>
        <v>0</v>
      </c>
      <c r="AF135" s="65" t="s">
        <v>587</v>
      </c>
      <c r="AG135" s="65" t="s">
        <v>587</v>
      </c>
      <c r="AH135" s="66" t="s">
        <v>295</v>
      </c>
      <c r="AI135" s="67" t="s">
        <v>293</v>
      </c>
      <c r="AJ135" s="62" t="s">
        <v>591</v>
      </c>
      <c r="AK135" s="68" t="s">
        <v>594</v>
      </c>
      <c r="AL135" s="68" t="s">
        <v>629</v>
      </c>
      <c r="AM135" s="68"/>
      <c r="AN135" s="68" t="s">
        <v>631</v>
      </c>
      <c r="AO135" s="62"/>
    </row>
    <row r="136" spans="2:41" ht="66" x14ac:dyDescent="0.3">
      <c r="B136" s="61">
        <f>Calculations!A111</f>
        <v>110</v>
      </c>
      <c r="C136" s="62" t="str">
        <f>Calculations!B111</f>
        <v>CP School</v>
      </c>
      <c r="D136" s="63" t="str">
        <f>Calculations!C111</f>
        <v>Housing</v>
      </c>
      <c r="E136" s="64">
        <f>Calculations!D111</f>
        <v>0.28895502582717397</v>
      </c>
      <c r="F136" s="64">
        <f>Calculations!H111</f>
        <v>0.17111658566267232</v>
      </c>
      <c r="G136" s="64">
        <f>Calculations!L111</f>
        <v>59.219106908705697</v>
      </c>
      <c r="H136" s="64">
        <f>Calculations!G111</f>
        <v>6.4141294616958397E-3</v>
      </c>
      <c r="I136" s="64">
        <f>Calculations!K111</f>
        <v>2.2197673992118676</v>
      </c>
      <c r="J136" s="64">
        <f>Calculations!F111</f>
        <v>1.2882800796335501E-2</v>
      </c>
      <c r="K136" s="64">
        <f>Calculations!J111</f>
        <v>4.458410356233359</v>
      </c>
      <c r="L136" s="64">
        <f>Calculations!E111</f>
        <v>9.8541509906470301E-2</v>
      </c>
      <c r="M136" s="64">
        <f>Calculations!I111</f>
        <v>34.102715335849069</v>
      </c>
      <c r="N136" s="64">
        <f>Calculations!P111</f>
        <v>0.22152304449302745</v>
      </c>
      <c r="O136" s="64">
        <f>Calculations!T111</f>
        <v>76.663502861349059</v>
      </c>
      <c r="P136" s="64">
        <f>Calculations!O111</f>
        <v>4.38138765605584E-2</v>
      </c>
      <c r="Q136" s="64">
        <f>Calculations!S111</f>
        <v>15.162870566149552</v>
      </c>
      <c r="R136" s="64">
        <f>Calculations!N111</f>
        <v>6.8052166354726001E-3</v>
      </c>
      <c r="S136" s="64">
        <f>Calculations!R111</f>
        <v>2.3551127432345988</v>
      </c>
      <c r="T136" s="64">
        <f>Calculations!M111</f>
        <v>1.68128881381155E-2</v>
      </c>
      <c r="U136" s="64">
        <f>Calculations!Q111</f>
        <v>5.8185138292667755</v>
      </c>
      <c r="V136" s="65">
        <f>Calculations!AA111</f>
        <v>2.52998697590294E-11</v>
      </c>
      <c r="W136" s="65">
        <f>Calculations!AB111</f>
        <v>8.7556427463426195E-9</v>
      </c>
      <c r="X136" s="65">
        <f>Calculations!AC111</f>
        <v>0</v>
      </c>
      <c r="Y136" s="65">
        <f>Calculations!AD111</f>
        <v>0</v>
      </c>
      <c r="Z136" s="65">
        <f>Calculations!Y111</f>
        <v>0</v>
      </c>
      <c r="AA136" s="65">
        <f>Calculations!Z111</f>
        <v>0</v>
      </c>
      <c r="AB136" s="65">
        <f t="shared" si="5"/>
        <v>4.38138765605584E-2</v>
      </c>
      <c r="AC136" s="65">
        <f t="shared" si="6"/>
        <v>15.162870566149552</v>
      </c>
      <c r="AD136" s="65">
        <f>Calculations!AF111</f>
        <v>0</v>
      </c>
      <c r="AE136" s="65">
        <f>Calculations!AG111</f>
        <v>0</v>
      </c>
      <c r="AF136" s="65" t="s">
        <v>589</v>
      </c>
      <c r="AG136" s="65" t="s">
        <v>587</v>
      </c>
      <c r="AH136" s="66" t="s">
        <v>296</v>
      </c>
      <c r="AI136" s="67" t="s">
        <v>293</v>
      </c>
      <c r="AJ136" s="62" t="s">
        <v>590</v>
      </c>
      <c r="AK136" s="68" t="s">
        <v>622</v>
      </c>
      <c r="AL136" s="68" t="s">
        <v>592</v>
      </c>
      <c r="AM136" s="68"/>
      <c r="AN136" s="68" t="s">
        <v>631</v>
      </c>
      <c r="AO136" s="62"/>
    </row>
    <row r="137" spans="2:41" ht="39.6" x14ac:dyDescent="0.3">
      <c r="B137" s="61">
        <f>Calculations!A112</f>
        <v>111</v>
      </c>
      <c r="C137" s="62" t="str">
        <f>Calculations!B112</f>
        <v>Deepdale Road #3</v>
      </c>
      <c r="D137" s="63" t="str">
        <f>Calculations!C112</f>
        <v>Housing</v>
      </c>
      <c r="E137" s="64">
        <f>Calculations!D112</f>
        <v>0.31010859758090198</v>
      </c>
      <c r="F137" s="64">
        <f>Calculations!H112</f>
        <v>0.31010859758090198</v>
      </c>
      <c r="G137" s="64">
        <f>Calculations!L112</f>
        <v>100</v>
      </c>
      <c r="H137" s="64">
        <f>Calculations!G112</f>
        <v>0</v>
      </c>
      <c r="I137" s="64">
        <f>Calculations!K112</f>
        <v>0</v>
      </c>
      <c r="J137" s="64">
        <f>Calculations!F112</f>
        <v>0</v>
      </c>
      <c r="K137" s="64">
        <f>Calculations!J112</f>
        <v>0</v>
      </c>
      <c r="L137" s="64">
        <f>Calculations!E112</f>
        <v>0</v>
      </c>
      <c r="M137" s="64">
        <f>Calculations!I112</f>
        <v>0</v>
      </c>
      <c r="N137" s="64">
        <f>Calculations!P112</f>
        <v>0.31010859758090198</v>
      </c>
      <c r="O137" s="64">
        <f>Calculations!T112</f>
        <v>100</v>
      </c>
      <c r="P137" s="64">
        <f>Calculations!O112</f>
        <v>0</v>
      </c>
      <c r="Q137" s="64">
        <f>Calculations!S112</f>
        <v>0</v>
      </c>
      <c r="R137" s="64">
        <f>Calculations!N112</f>
        <v>0</v>
      </c>
      <c r="S137" s="64">
        <f>Calculations!R112</f>
        <v>0</v>
      </c>
      <c r="T137" s="64">
        <f>Calculations!M112</f>
        <v>0</v>
      </c>
      <c r="U137" s="64">
        <f>Calculations!Q112</f>
        <v>0</v>
      </c>
      <c r="V137" s="65">
        <f>Calculations!AA112</f>
        <v>0</v>
      </c>
      <c r="W137" s="65">
        <f>Calculations!AB112</f>
        <v>0</v>
      </c>
      <c r="X137" s="65">
        <f>Calculations!AC112</f>
        <v>0</v>
      </c>
      <c r="Y137" s="65">
        <f>Calculations!AD112</f>
        <v>0</v>
      </c>
      <c r="Z137" s="65">
        <f>Calculations!Y112</f>
        <v>0</v>
      </c>
      <c r="AA137" s="65">
        <f>Calculations!Z112</f>
        <v>0</v>
      </c>
      <c r="AB137" s="65">
        <f t="shared" si="5"/>
        <v>0</v>
      </c>
      <c r="AC137" s="65">
        <f t="shared" si="6"/>
        <v>0</v>
      </c>
      <c r="AD137" s="65">
        <f>Calculations!AF112</f>
        <v>0</v>
      </c>
      <c r="AE137" s="65">
        <f>Calculations!AG112</f>
        <v>0</v>
      </c>
      <c r="AF137" s="65" t="s">
        <v>587</v>
      </c>
      <c r="AG137" s="65" t="s">
        <v>587</v>
      </c>
      <c r="AH137" s="66" t="s">
        <v>586</v>
      </c>
      <c r="AI137" s="67" t="s">
        <v>293</v>
      </c>
      <c r="AJ137" s="62" t="s">
        <v>600</v>
      </c>
      <c r="AK137" s="68" t="s">
        <v>601</v>
      </c>
      <c r="AL137" s="68" t="s">
        <v>602</v>
      </c>
      <c r="AM137" s="68"/>
      <c r="AN137" s="68" t="s">
        <v>631</v>
      </c>
      <c r="AO137" s="62"/>
    </row>
    <row r="138" spans="2:41" x14ac:dyDescent="0.3">
      <c r="B138" s="61">
        <f>Calculations!A113</f>
        <v>112</v>
      </c>
      <c r="C138" s="62" t="str">
        <f>Calculations!B113</f>
        <v>Mobberley Road</v>
      </c>
      <c r="D138" s="63" t="str">
        <f>Calculations!C113</f>
        <v>Housing</v>
      </c>
      <c r="E138" s="64">
        <f>Calculations!D113</f>
        <v>0.267368354110675</v>
      </c>
      <c r="F138" s="64">
        <f>Calculations!H113</f>
        <v>0.267368354110675</v>
      </c>
      <c r="G138" s="64">
        <f>Calculations!L113</f>
        <v>100</v>
      </c>
      <c r="H138" s="64">
        <f>Calculations!G113</f>
        <v>0</v>
      </c>
      <c r="I138" s="64">
        <f>Calculations!K113</f>
        <v>0</v>
      </c>
      <c r="J138" s="64">
        <f>Calculations!F113</f>
        <v>0</v>
      </c>
      <c r="K138" s="64">
        <f>Calculations!J113</f>
        <v>0</v>
      </c>
      <c r="L138" s="64">
        <f>Calculations!E113</f>
        <v>0</v>
      </c>
      <c r="M138" s="64">
        <f>Calculations!I113</f>
        <v>0</v>
      </c>
      <c r="N138" s="64">
        <f>Calculations!P113</f>
        <v>0.267368354110675</v>
      </c>
      <c r="O138" s="64">
        <f>Calculations!T113</f>
        <v>100</v>
      </c>
      <c r="P138" s="64">
        <f>Calculations!O113</f>
        <v>0</v>
      </c>
      <c r="Q138" s="64">
        <f>Calculations!S113</f>
        <v>0</v>
      </c>
      <c r="R138" s="64">
        <f>Calculations!N113</f>
        <v>0</v>
      </c>
      <c r="S138" s="64">
        <f>Calculations!R113</f>
        <v>0</v>
      </c>
      <c r="T138" s="64">
        <f>Calculations!M113</f>
        <v>0</v>
      </c>
      <c r="U138" s="64">
        <f>Calculations!Q113</f>
        <v>0</v>
      </c>
      <c r="V138" s="65">
        <f>Calculations!AA113</f>
        <v>0</v>
      </c>
      <c r="W138" s="65">
        <f>Calculations!AB113</f>
        <v>0</v>
      </c>
      <c r="X138" s="65">
        <f>Calculations!AC113</f>
        <v>0</v>
      </c>
      <c r="Y138" s="65">
        <f>Calculations!AD113</f>
        <v>0</v>
      </c>
      <c r="Z138" s="65">
        <f>Calculations!Y113</f>
        <v>0</v>
      </c>
      <c r="AA138" s="65">
        <f>Calculations!Z113</f>
        <v>0</v>
      </c>
      <c r="AB138" s="65">
        <f t="shared" si="5"/>
        <v>0</v>
      </c>
      <c r="AC138" s="65">
        <f t="shared" si="6"/>
        <v>0</v>
      </c>
      <c r="AD138" s="65">
        <f>Calculations!AF113</f>
        <v>0</v>
      </c>
      <c r="AE138" s="65">
        <f>Calculations!AG113</f>
        <v>0</v>
      </c>
      <c r="AF138" s="65" t="s">
        <v>587</v>
      </c>
      <c r="AG138" s="65" t="s">
        <v>587</v>
      </c>
      <c r="AH138" s="66" t="s">
        <v>295</v>
      </c>
      <c r="AI138" s="67" t="s">
        <v>293</v>
      </c>
      <c r="AJ138" s="62" t="s">
        <v>600</v>
      </c>
      <c r="AK138" s="68" t="s">
        <v>601</v>
      </c>
      <c r="AL138" s="68" t="s">
        <v>602</v>
      </c>
      <c r="AM138" s="68"/>
      <c r="AN138" s="68" t="s">
        <v>631</v>
      </c>
      <c r="AO138" s="62"/>
    </row>
    <row r="139" spans="2:41" ht="39.6" x14ac:dyDescent="0.3">
      <c r="B139" s="61">
        <f>Calculations!A114</f>
        <v>113</v>
      </c>
      <c r="C139" s="62" t="str">
        <f>Calculations!B114</f>
        <v>Crompton Avenue</v>
      </c>
      <c r="D139" s="63" t="str">
        <f>Calculations!C114</f>
        <v>Housing</v>
      </c>
      <c r="E139" s="64">
        <f>Calculations!D114</f>
        <v>0.36920036912327597</v>
      </c>
      <c r="F139" s="64">
        <f>Calculations!H114</f>
        <v>0.36920036912327597</v>
      </c>
      <c r="G139" s="64">
        <f>Calculations!L114</f>
        <v>100</v>
      </c>
      <c r="H139" s="64">
        <f>Calculations!G114</f>
        <v>0</v>
      </c>
      <c r="I139" s="64">
        <f>Calculations!K114</f>
        <v>0</v>
      </c>
      <c r="J139" s="64">
        <f>Calculations!F114</f>
        <v>0</v>
      </c>
      <c r="K139" s="64">
        <f>Calculations!J114</f>
        <v>0</v>
      </c>
      <c r="L139" s="64">
        <f>Calculations!E114</f>
        <v>0</v>
      </c>
      <c r="M139" s="64">
        <f>Calculations!I114</f>
        <v>0</v>
      </c>
      <c r="N139" s="64">
        <f>Calculations!P114</f>
        <v>0.25267223662416094</v>
      </c>
      <c r="O139" s="64">
        <f>Calculations!T114</f>
        <v>68.437698809503004</v>
      </c>
      <c r="P139" s="64">
        <f>Calculations!O114</f>
        <v>4.8808933778515799E-2</v>
      </c>
      <c r="Q139" s="64">
        <f>Calculations!S114</f>
        <v>13.220174696580139</v>
      </c>
      <c r="R139" s="64">
        <f>Calculations!N114</f>
        <v>7.4657502226500496E-3</v>
      </c>
      <c r="S139" s="64">
        <f>Calculations!R114</f>
        <v>2.0221405087916464</v>
      </c>
      <c r="T139" s="64">
        <f>Calculations!M114</f>
        <v>6.0253448497949197E-2</v>
      </c>
      <c r="U139" s="64">
        <f>Calculations!Q114</f>
        <v>16.319985985125214</v>
      </c>
      <c r="V139" s="65">
        <f>Calculations!AA114</f>
        <v>0</v>
      </c>
      <c r="W139" s="65">
        <f>Calculations!AB114</f>
        <v>0</v>
      </c>
      <c r="X139" s="65">
        <f>Calculations!AC114</f>
        <v>0</v>
      </c>
      <c r="Y139" s="65">
        <f>Calculations!AD114</f>
        <v>0</v>
      </c>
      <c r="Z139" s="65">
        <f>Calculations!Y114</f>
        <v>0</v>
      </c>
      <c r="AA139" s="65">
        <f>Calculations!Z114</f>
        <v>0</v>
      </c>
      <c r="AB139" s="65">
        <f t="shared" si="5"/>
        <v>4.8808933778515799E-2</v>
      </c>
      <c r="AC139" s="65">
        <f t="shared" si="6"/>
        <v>13.220174696580139</v>
      </c>
      <c r="AD139" s="65">
        <f>Calculations!AF114</f>
        <v>0</v>
      </c>
      <c r="AE139" s="65">
        <f>Calculations!AG114</f>
        <v>0</v>
      </c>
      <c r="AF139" s="65" t="s">
        <v>587</v>
      </c>
      <c r="AG139" s="65" t="s">
        <v>587</v>
      </c>
      <c r="AH139" s="66" t="s">
        <v>295</v>
      </c>
      <c r="AI139" s="67" t="s">
        <v>293</v>
      </c>
      <c r="AJ139" s="62" t="s">
        <v>591</v>
      </c>
      <c r="AK139" s="68" t="s">
        <v>594</v>
      </c>
      <c r="AL139" s="68" t="s">
        <v>629</v>
      </c>
      <c r="AM139" s="68"/>
      <c r="AN139" s="68" t="s">
        <v>631</v>
      </c>
      <c r="AO139" s="62"/>
    </row>
    <row r="140" spans="2:41" ht="52.8" x14ac:dyDescent="0.3">
      <c r="B140" s="61">
        <f>Calculations!A115</f>
        <v>114</v>
      </c>
      <c r="C140" s="62" t="str">
        <f>Calculations!B115</f>
        <v>Red Bridge Mill</v>
      </c>
      <c r="D140" s="63" t="str">
        <f>Calculations!C115</f>
        <v>Housing</v>
      </c>
      <c r="E140" s="64">
        <f>Calculations!D115</f>
        <v>0.371290874130278</v>
      </c>
      <c r="F140" s="64">
        <f>Calculations!H115</f>
        <v>0.371290874130278</v>
      </c>
      <c r="G140" s="64">
        <f>Calculations!L115</f>
        <v>100</v>
      </c>
      <c r="H140" s="64">
        <f>Calculations!G115</f>
        <v>0</v>
      </c>
      <c r="I140" s="64">
        <f>Calculations!K115</f>
        <v>0</v>
      </c>
      <c r="J140" s="64">
        <f>Calculations!F115</f>
        <v>0</v>
      </c>
      <c r="K140" s="64">
        <f>Calculations!J115</f>
        <v>0</v>
      </c>
      <c r="L140" s="64">
        <f>Calculations!E115</f>
        <v>0</v>
      </c>
      <c r="M140" s="64">
        <f>Calculations!I115</f>
        <v>0</v>
      </c>
      <c r="N140" s="64">
        <f>Calculations!P115</f>
        <v>0.371290874130278</v>
      </c>
      <c r="O140" s="64">
        <f>Calculations!T115</f>
        <v>100</v>
      </c>
      <c r="P140" s="64">
        <f>Calculations!O115</f>
        <v>0</v>
      </c>
      <c r="Q140" s="64">
        <f>Calculations!S115</f>
        <v>0</v>
      </c>
      <c r="R140" s="64">
        <f>Calculations!N115</f>
        <v>0</v>
      </c>
      <c r="S140" s="64">
        <f>Calculations!R115</f>
        <v>0</v>
      </c>
      <c r="T140" s="64">
        <f>Calculations!M115</f>
        <v>0</v>
      </c>
      <c r="U140" s="64">
        <f>Calculations!Q115</f>
        <v>0</v>
      </c>
      <c r="V140" s="65">
        <f>Calculations!AA115</f>
        <v>0</v>
      </c>
      <c r="W140" s="65">
        <f>Calculations!AB115</f>
        <v>0</v>
      </c>
      <c r="X140" s="65">
        <f>Calculations!AC115</f>
        <v>0</v>
      </c>
      <c r="Y140" s="65">
        <f>Calculations!AD115</f>
        <v>0</v>
      </c>
      <c r="Z140" s="65">
        <f>Calculations!Y115</f>
        <v>0</v>
      </c>
      <c r="AA140" s="65">
        <f>Calculations!Z115</f>
        <v>0</v>
      </c>
      <c r="AB140" s="65">
        <f t="shared" si="5"/>
        <v>0</v>
      </c>
      <c r="AC140" s="65">
        <f t="shared" si="6"/>
        <v>0</v>
      </c>
      <c r="AD140" s="65">
        <f>Calculations!AF115</f>
        <v>0</v>
      </c>
      <c r="AE140" s="65">
        <f>Calculations!AG115</f>
        <v>0</v>
      </c>
      <c r="AF140" s="65" t="s">
        <v>587</v>
      </c>
      <c r="AG140" s="65" t="s">
        <v>587</v>
      </c>
      <c r="AH140" s="66" t="s">
        <v>604</v>
      </c>
      <c r="AI140" s="67" t="s">
        <v>293</v>
      </c>
      <c r="AJ140" s="62" t="s">
        <v>597</v>
      </c>
      <c r="AK140" s="68" t="s">
        <v>619</v>
      </c>
      <c r="AL140" s="68" t="s">
        <v>599</v>
      </c>
      <c r="AM140" s="68"/>
      <c r="AN140" s="68" t="s">
        <v>631</v>
      </c>
      <c r="AO140" s="62"/>
    </row>
    <row r="141" spans="2:41" ht="52.8" x14ac:dyDescent="0.3">
      <c r="B141" s="61">
        <f>Calculations!A116</f>
        <v>115</v>
      </c>
      <c r="C141" s="62" t="str">
        <f>Calculations!B116</f>
        <v>Garstang Avenue</v>
      </c>
      <c r="D141" s="63" t="str">
        <f>Calculations!C116</f>
        <v>Housing</v>
      </c>
      <c r="E141" s="64">
        <f>Calculations!D116</f>
        <v>0.26728283212445603</v>
      </c>
      <c r="F141" s="64">
        <f>Calculations!H116</f>
        <v>0.26728283212445603</v>
      </c>
      <c r="G141" s="64">
        <f>Calculations!L116</f>
        <v>100</v>
      </c>
      <c r="H141" s="64">
        <f>Calculations!G116</f>
        <v>0</v>
      </c>
      <c r="I141" s="64">
        <f>Calculations!K116</f>
        <v>0</v>
      </c>
      <c r="J141" s="64">
        <f>Calculations!F116</f>
        <v>0</v>
      </c>
      <c r="K141" s="64">
        <f>Calculations!J116</f>
        <v>0</v>
      </c>
      <c r="L141" s="64">
        <f>Calculations!E116</f>
        <v>0</v>
      </c>
      <c r="M141" s="64">
        <f>Calculations!I116</f>
        <v>0</v>
      </c>
      <c r="N141" s="64">
        <f>Calculations!P116</f>
        <v>0.26728283212445603</v>
      </c>
      <c r="O141" s="64">
        <f>Calculations!T116</f>
        <v>100</v>
      </c>
      <c r="P141" s="64">
        <f>Calculations!O116</f>
        <v>0</v>
      </c>
      <c r="Q141" s="64">
        <f>Calculations!S116</f>
        <v>0</v>
      </c>
      <c r="R141" s="64">
        <f>Calculations!N116</f>
        <v>0</v>
      </c>
      <c r="S141" s="64">
        <f>Calculations!R116</f>
        <v>0</v>
      </c>
      <c r="T141" s="64">
        <f>Calculations!M116</f>
        <v>0</v>
      </c>
      <c r="U141" s="64">
        <f>Calculations!Q116</f>
        <v>0</v>
      </c>
      <c r="V141" s="65">
        <f>Calculations!AA116</f>
        <v>0</v>
      </c>
      <c r="W141" s="65">
        <f>Calculations!AB116</f>
        <v>0</v>
      </c>
      <c r="X141" s="65">
        <f>Calculations!AC116</f>
        <v>0</v>
      </c>
      <c r="Y141" s="65">
        <f>Calculations!AD116</f>
        <v>0</v>
      </c>
      <c r="Z141" s="65">
        <f>Calculations!Y116</f>
        <v>0</v>
      </c>
      <c r="AA141" s="65">
        <f>Calculations!Z116</f>
        <v>0</v>
      </c>
      <c r="AB141" s="65">
        <f t="shared" si="5"/>
        <v>0</v>
      </c>
      <c r="AC141" s="65">
        <f t="shared" si="6"/>
        <v>0</v>
      </c>
      <c r="AD141" s="65">
        <f>Calculations!AF116</f>
        <v>0</v>
      </c>
      <c r="AE141" s="65">
        <f>Calculations!AG116</f>
        <v>0</v>
      </c>
      <c r="AF141" s="65" t="s">
        <v>587</v>
      </c>
      <c r="AG141" s="65" t="s">
        <v>587</v>
      </c>
      <c r="AH141" s="66" t="s">
        <v>604</v>
      </c>
      <c r="AI141" s="67" t="s">
        <v>293</v>
      </c>
      <c r="AJ141" s="62" t="s">
        <v>597</v>
      </c>
      <c r="AK141" s="68" t="s">
        <v>619</v>
      </c>
      <c r="AL141" s="68" t="s">
        <v>599</v>
      </c>
      <c r="AM141" s="68"/>
      <c r="AN141" s="68" t="s">
        <v>631</v>
      </c>
      <c r="AO141" s="62"/>
    </row>
    <row r="142" spans="2:41" ht="39.6" x14ac:dyDescent="0.3">
      <c r="B142" s="61">
        <f>Calculations!A117</f>
        <v>116</v>
      </c>
      <c r="C142" s="62" t="str">
        <f>Calculations!B117</f>
        <v>Inverbeg Drive #2</v>
      </c>
      <c r="D142" s="63" t="str">
        <f>Calculations!C117</f>
        <v>Housing</v>
      </c>
      <c r="E142" s="64">
        <f>Calculations!D117</f>
        <v>0.28630774394758002</v>
      </c>
      <c r="F142" s="64">
        <f>Calculations!H117</f>
        <v>0.28630774394758002</v>
      </c>
      <c r="G142" s="64">
        <f>Calculations!L117</f>
        <v>100</v>
      </c>
      <c r="H142" s="64">
        <f>Calculations!G117</f>
        <v>0</v>
      </c>
      <c r="I142" s="64">
        <f>Calculations!K117</f>
        <v>0</v>
      </c>
      <c r="J142" s="64">
        <f>Calculations!F117</f>
        <v>0</v>
      </c>
      <c r="K142" s="64">
        <f>Calculations!J117</f>
        <v>0</v>
      </c>
      <c r="L142" s="64">
        <f>Calculations!E117</f>
        <v>0</v>
      </c>
      <c r="M142" s="64">
        <f>Calculations!I117</f>
        <v>0</v>
      </c>
      <c r="N142" s="64">
        <f>Calculations!P117</f>
        <v>0.26450909158535907</v>
      </c>
      <c r="O142" s="64">
        <f>Calculations!T117</f>
        <v>92.386286147324029</v>
      </c>
      <c r="P142" s="64">
        <f>Calculations!O117</f>
        <v>7.7876958824446701E-3</v>
      </c>
      <c r="Q142" s="64">
        <f>Calculations!S117</f>
        <v>2.7200437456104982</v>
      </c>
      <c r="R142" s="64">
        <f>Calculations!N117</f>
        <v>2.4018782577884799E-3</v>
      </c>
      <c r="S142" s="64">
        <f>Calculations!R117</f>
        <v>0.83891487693334588</v>
      </c>
      <c r="T142" s="64">
        <f>Calculations!M117</f>
        <v>1.16090782219878E-2</v>
      </c>
      <c r="U142" s="64">
        <f>Calculations!Q117</f>
        <v>4.0547552301321277</v>
      </c>
      <c r="V142" s="65">
        <f>Calculations!AA117</f>
        <v>0</v>
      </c>
      <c r="W142" s="65">
        <f>Calculations!AB117</f>
        <v>0</v>
      </c>
      <c r="X142" s="65">
        <f>Calculations!AC117</f>
        <v>0</v>
      </c>
      <c r="Y142" s="65">
        <f>Calculations!AD117</f>
        <v>0</v>
      </c>
      <c r="Z142" s="65">
        <f>Calculations!Y117</f>
        <v>0</v>
      </c>
      <c r="AA142" s="65">
        <f>Calculations!Z117</f>
        <v>0</v>
      </c>
      <c r="AB142" s="65">
        <f t="shared" ref="AB142:AB205" si="7">P142</f>
        <v>7.7876958824446701E-3</v>
      </c>
      <c r="AC142" s="65">
        <f t="shared" ref="AC142:AC205" si="8">Q142</f>
        <v>2.7200437456104982</v>
      </c>
      <c r="AD142" s="65">
        <f>Calculations!AF117</f>
        <v>0</v>
      </c>
      <c r="AE142" s="65">
        <f>Calculations!AG117</f>
        <v>0</v>
      </c>
      <c r="AF142" s="65" t="s">
        <v>587</v>
      </c>
      <c r="AG142" s="65" t="s">
        <v>587</v>
      </c>
      <c r="AH142" s="66" t="s">
        <v>295</v>
      </c>
      <c r="AI142" s="67" t="s">
        <v>293</v>
      </c>
      <c r="AJ142" s="62" t="s">
        <v>591</v>
      </c>
      <c r="AK142" s="68" t="s">
        <v>594</v>
      </c>
      <c r="AL142" s="68" t="s">
        <v>629</v>
      </c>
      <c r="AM142" s="68"/>
      <c r="AN142" s="68" t="s">
        <v>631</v>
      </c>
      <c r="AO142" s="62"/>
    </row>
    <row r="143" spans="2:41" ht="52.8" x14ac:dyDescent="0.3">
      <c r="B143" s="61">
        <f>Calculations!A118</f>
        <v>117</v>
      </c>
      <c r="C143" s="62" t="str">
        <f>Calculations!B118</f>
        <v>Inverbeg Drive #1</v>
      </c>
      <c r="D143" s="63" t="str">
        <f>Calculations!C118</f>
        <v>Housing</v>
      </c>
      <c r="E143" s="64">
        <f>Calculations!D118</f>
        <v>0.30186192186931099</v>
      </c>
      <c r="F143" s="64">
        <f>Calculations!H118</f>
        <v>0.30186192186931099</v>
      </c>
      <c r="G143" s="64">
        <f>Calculations!L118</f>
        <v>100</v>
      </c>
      <c r="H143" s="64">
        <f>Calculations!G118</f>
        <v>0</v>
      </c>
      <c r="I143" s="64">
        <f>Calculations!K118</f>
        <v>0</v>
      </c>
      <c r="J143" s="64">
        <f>Calculations!F118</f>
        <v>0</v>
      </c>
      <c r="K143" s="64">
        <f>Calculations!J118</f>
        <v>0</v>
      </c>
      <c r="L143" s="64">
        <f>Calculations!E118</f>
        <v>0</v>
      </c>
      <c r="M143" s="64">
        <f>Calculations!I118</f>
        <v>0</v>
      </c>
      <c r="N143" s="64">
        <f>Calculations!P118</f>
        <v>0.2977617852919508</v>
      </c>
      <c r="O143" s="64">
        <f>Calculations!T118</f>
        <v>98.641717858294385</v>
      </c>
      <c r="P143" s="64">
        <f>Calculations!O118</f>
        <v>4.10013657736017E-3</v>
      </c>
      <c r="Q143" s="64">
        <f>Calculations!S118</f>
        <v>1.3582821417056026</v>
      </c>
      <c r="R143" s="64">
        <f>Calculations!N118</f>
        <v>0</v>
      </c>
      <c r="S143" s="64">
        <f>Calculations!R118</f>
        <v>0</v>
      </c>
      <c r="T143" s="64">
        <f>Calculations!M118</f>
        <v>0</v>
      </c>
      <c r="U143" s="64">
        <f>Calculations!Q118</f>
        <v>0</v>
      </c>
      <c r="V143" s="65">
        <f>Calculations!AA118</f>
        <v>0</v>
      </c>
      <c r="W143" s="65">
        <f>Calculations!AB118</f>
        <v>0</v>
      </c>
      <c r="X143" s="65">
        <f>Calculations!AC118</f>
        <v>0</v>
      </c>
      <c r="Y143" s="65">
        <f>Calculations!AD118</f>
        <v>0</v>
      </c>
      <c r="Z143" s="65">
        <f>Calculations!Y118</f>
        <v>0</v>
      </c>
      <c r="AA143" s="65">
        <f>Calculations!Z118</f>
        <v>0</v>
      </c>
      <c r="AB143" s="65">
        <f t="shared" si="7"/>
        <v>4.10013657736017E-3</v>
      </c>
      <c r="AC143" s="65">
        <f t="shared" si="8"/>
        <v>1.3582821417056026</v>
      </c>
      <c r="AD143" s="65">
        <f>Calculations!AF118</f>
        <v>0</v>
      </c>
      <c r="AE143" s="65">
        <f>Calculations!AG118</f>
        <v>0</v>
      </c>
      <c r="AF143" s="65" t="s">
        <v>587</v>
      </c>
      <c r="AG143" s="65" t="s">
        <v>587</v>
      </c>
      <c r="AH143" s="66" t="s">
        <v>604</v>
      </c>
      <c r="AI143" s="67" t="s">
        <v>293</v>
      </c>
      <c r="AJ143" s="62" t="s">
        <v>591</v>
      </c>
      <c r="AK143" s="68" t="s">
        <v>621</v>
      </c>
      <c r="AL143" s="68" t="s">
        <v>629</v>
      </c>
      <c r="AM143" s="68"/>
      <c r="AN143" s="68" t="s">
        <v>631</v>
      </c>
      <c r="AO143" s="62"/>
    </row>
    <row r="144" spans="2:41" ht="39.6" x14ac:dyDescent="0.3">
      <c r="B144" s="61">
        <f>Calculations!A119</f>
        <v>118</v>
      </c>
      <c r="C144" s="62" t="str">
        <f>Calculations!B119</f>
        <v>Harpford Close</v>
      </c>
      <c r="D144" s="63" t="str">
        <f>Calculations!C119</f>
        <v>Housing</v>
      </c>
      <c r="E144" s="64">
        <f>Calculations!D119</f>
        <v>0.32283415505476298</v>
      </c>
      <c r="F144" s="64">
        <f>Calculations!H119</f>
        <v>0.32283415505476298</v>
      </c>
      <c r="G144" s="64">
        <f>Calculations!L119</f>
        <v>100</v>
      </c>
      <c r="H144" s="64">
        <f>Calculations!G119</f>
        <v>0</v>
      </c>
      <c r="I144" s="64">
        <f>Calculations!K119</f>
        <v>0</v>
      </c>
      <c r="J144" s="64">
        <f>Calculations!F119</f>
        <v>0</v>
      </c>
      <c r="K144" s="64">
        <f>Calculations!J119</f>
        <v>0</v>
      </c>
      <c r="L144" s="64">
        <f>Calculations!E119</f>
        <v>0</v>
      </c>
      <c r="M144" s="64">
        <f>Calculations!I119</f>
        <v>0</v>
      </c>
      <c r="N144" s="64">
        <f>Calculations!P119</f>
        <v>0.29519504587353629</v>
      </c>
      <c r="O144" s="64">
        <f>Calculations!T119</f>
        <v>91.438604389136515</v>
      </c>
      <c r="P144" s="64">
        <f>Calculations!O119</f>
        <v>8.60833710001206E-3</v>
      </c>
      <c r="Q144" s="64">
        <f>Calculations!S119</f>
        <v>2.6664889588748166</v>
      </c>
      <c r="R144" s="64">
        <f>Calculations!N119</f>
        <v>7.3720222959891503E-4</v>
      </c>
      <c r="S144" s="64">
        <f>Calculations!R119</f>
        <v>0.22835323278414021</v>
      </c>
      <c r="T144" s="64">
        <f>Calculations!M119</f>
        <v>1.8293569851615701E-2</v>
      </c>
      <c r="U144" s="64">
        <f>Calculations!Q119</f>
        <v>5.6665534192045222</v>
      </c>
      <c r="V144" s="65">
        <f>Calculations!AA119</f>
        <v>2.5747647028183902E-2</v>
      </c>
      <c r="W144" s="65">
        <f>Calculations!AB119</f>
        <v>7.9755027852664098</v>
      </c>
      <c r="X144" s="65">
        <f>Calculations!AC119</f>
        <v>0</v>
      </c>
      <c r="Y144" s="65">
        <f>Calculations!AD119</f>
        <v>0</v>
      </c>
      <c r="Z144" s="65">
        <f>Calculations!Y119</f>
        <v>0</v>
      </c>
      <c r="AA144" s="65">
        <f>Calculations!Z119</f>
        <v>0</v>
      </c>
      <c r="AB144" s="65">
        <f t="shared" si="7"/>
        <v>8.60833710001206E-3</v>
      </c>
      <c r="AC144" s="65">
        <f t="shared" si="8"/>
        <v>2.6664889588748166</v>
      </c>
      <c r="AD144" s="65">
        <f>Calculations!AF119</f>
        <v>0</v>
      </c>
      <c r="AE144" s="65">
        <f>Calculations!AG119</f>
        <v>0</v>
      </c>
      <c r="AF144" s="65" t="s">
        <v>589</v>
      </c>
      <c r="AG144" s="65" t="s">
        <v>587</v>
      </c>
      <c r="AH144" s="66" t="s">
        <v>295</v>
      </c>
      <c r="AI144" s="67" t="s">
        <v>293</v>
      </c>
      <c r="AJ144" s="62" t="s">
        <v>591</v>
      </c>
      <c r="AK144" s="68" t="s">
        <v>603</v>
      </c>
      <c r="AL144" s="68" t="s">
        <v>628</v>
      </c>
      <c r="AM144" s="68"/>
      <c r="AN144" s="68" t="s">
        <v>631</v>
      </c>
      <c r="AO144" s="62"/>
    </row>
    <row r="145" spans="2:41" x14ac:dyDescent="0.3">
      <c r="B145" s="61">
        <f>Calculations!A120</f>
        <v>119</v>
      </c>
      <c r="C145" s="62" t="str">
        <f>Calculations!B120</f>
        <v>Masefield Drive</v>
      </c>
      <c r="D145" s="63" t="str">
        <f>Calculations!C120</f>
        <v>Housing</v>
      </c>
      <c r="E145" s="64">
        <f>Calculations!D120</f>
        <v>0.27133525795131502</v>
      </c>
      <c r="F145" s="64">
        <f>Calculations!H120</f>
        <v>0.27133525795131502</v>
      </c>
      <c r="G145" s="64">
        <f>Calculations!L120</f>
        <v>100</v>
      </c>
      <c r="H145" s="64">
        <f>Calculations!G120</f>
        <v>0</v>
      </c>
      <c r="I145" s="64">
        <f>Calculations!K120</f>
        <v>0</v>
      </c>
      <c r="J145" s="64">
        <f>Calculations!F120</f>
        <v>0</v>
      </c>
      <c r="K145" s="64">
        <f>Calculations!J120</f>
        <v>0</v>
      </c>
      <c r="L145" s="64">
        <f>Calculations!E120</f>
        <v>0</v>
      </c>
      <c r="M145" s="64">
        <f>Calculations!I120</f>
        <v>0</v>
      </c>
      <c r="N145" s="64">
        <f>Calculations!P120</f>
        <v>0.27133525795131502</v>
      </c>
      <c r="O145" s="64">
        <f>Calculations!T120</f>
        <v>100</v>
      </c>
      <c r="P145" s="64">
        <f>Calculations!O120</f>
        <v>0</v>
      </c>
      <c r="Q145" s="64">
        <f>Calculations!S120</f>
        <v>0</v>
      </c>
      <c r="R145" s="64">
        <f>Calculations!N120</f>
        <v>0</v>
      </c>
      <c r="S145" s="64">
        <f>Calculations!R120</f>
        <v>0</v>
      </c>
      <c r="T145" s="64">
        <f>Calculations!M120</f>
        <v>0</v>
      </c>
      <c r="U145" s="64">
        <f>Calculations!Q120</f>
        <v>0</v>
      </c>
      <c r="V145" s="65">
        <f>Calculations!AA120</f>
        <v>0</v>
      </c>
      <c r="W145" s="65">
        <f>Calculations!AB120</f>
        <v>0</v>
      </c>
      <c r="X145" s="65">
        <f>Calculations!AC120</f>
        <v>0</v>
      </c>
      <c r="Y145" s="65">
        <f>Calculations!AD120</f>
        <v>0</v>
      </c>
      <c r="Z145" s="65">
        <f>Calculations!Y120</f>
        <v>0</v>
      </c>
      <c r="AA145" s="65">
        <f>Calculations!Z120</f>
        <v>0</v>
      </c>
      <c r="AB145" s="65">
        <f t="shared" si="7"/>
        <v>0</v>
      </c>
      <c r="AC145" s="65">
        <f t="shared" si="8"/>
        <v>0</v>
      </c>
      <c r="AD145" s="65">
        <f>Calculations!AF120</f>
        <v>0</v>
      </c>
      <c r="AE145" s="65">
        <f>Calculations!AG120</f>
        <v>0</v>
      </c>
      <c r="AF145" s="65" t="s">
        <v>587</v>
      </c>
      <c r="AG145" s="65" t="s">
        <v>587</v>
      </c>
      <c r="AH145" s="66" t="s">
        <v>295</v>
      </c>
      <c r="AI145" s="67" t="s">
        <v>293</v>
      </c>
      <c r="AJ145" s="62" t="s">
        <v>600</v>
      </c>
      <c r="AK145" s="68" t="s">
        <v>601</v>
      </c>
      <c r="AL145" s="68" t="s">
        <v>602</v>
      </c>
      <c r="AM145" s="68"/>
      <c r="AN145" s="68" t="s">
        <v>631</v>
      </c>
      <c r="AO145" s="62"/>
    </row>
    <row r="146" spans="2:41" x14ac:dyDescent="0.3">
      <c r="B146" s="61">
        <f>Calculations!A121</f>
        <v>120</v>
      </c>
      <c r="C146" s="62" t="str">
        <f>Calculations!B121</f>
        <v>Rishton Avenue</v>
      </c>
      <c r="D146" s="63" t="str">
        <f>Calculations!C121</f>
        <v>Housing</v>
      </c>
      <c r="E146" s="64">
        <f>Calculations!D121</f>
        <v>0.38381899175457601</v>
      </c>
      <c r="F146" s="64">
        <f>Calculations!H121</f>
        <v>0.38381899175457601</v>
      </c>
      <c r="G146" s="64">
        <f>Calculations!L121</f>
        <v>100</v>
      </c>
      <c r="H146" s="64">
        <f>Calculations!G121</f>
        <v>0</v>
      </c>
      <c r="I146" s="64">
        <f>Calculations!K121</f>
        <v>0</v>
      </c>
      <c r="J146" s="64">
        <f>Calculations!F121</f>
        <v>0</v>
      </c>
      <c r="K146" s="64">
        <f>Calculations!J121</f>
        <v>0</v>
      </c>
      <c r="L146" s="64">
        <f>Calculations!E121</f>
        <v>0</v>
      </c>
      <c r="M146" s="64">
        <f>Calculations!I121</f>
        <v>0</v>
      </c>
      <c r="N146" s="64">
        <f>Calculations!P121</f>
        <v>0.38381899175457601</v>
      </c>
      <c r="O146" s="64">
        <f>Calculations!T121</f>
        <v>100</v>
      </c>
      <c r="P146" s="64">
        <f>Calculations!O121</f>
        <v>0</v>
      </c>
      <c r="Q146" s="64">
        <f>Calculations!S121</f>
        <v>0</v>
      </c>
      <c r="R146" s="64">
        <f>Calculations!N121</f>
        <v>0</v>
      </c>
      <c r="S146" s="64">
        <f>Calculations!R121</f>
        <v>0</v>
      </c>
      <c r="T146" s="64">
        <f>Calculations!M121</f>
        <v>0</v>
      </c>
      <c r="U146" s="64">
        <f>Calculations!Q121</f>
        <v>0</v>
      </c>
      <c r="V146" s="65">
        <f>Calculations!AA121</f>
        <v>0</v>
      </c>
      <c r="W146" s="65">
        <f>Calculations!AB121</f>
        <v>0</v>
      </c>
      <c r="X146" s="65">
        <f>Calculations!AC121</f>
        <v>0</v>
      </c>
      <c r="Y146" s="65">
        <f>Calculations!AD121</f>
        <v>0</v>
      </c>
      <c r="Z146" s="65">
        <f>Calculations!Y121</f>
        <v>0</v>
      </c>
      <c r="AA146" s="65">
        <f>Calculations!Z121</f>
        <v>0</v>
      </c>
      <c r="AB146" s="65">
        <f t="shared" si="7"/>
        <v>0</v>
      </c>
      <c r="AC146" s="65">
        <f t="shared" si="8"/>
        <v>0</v>
      </c>
      <c r="AD146" s="65">
        <f>Calculations!AF121</f>
        <v>0</v>
      </c>
      <c r="AE146" s="65">
        <f>Calculations!AG121</f>
        <v>0</v>
      </c>
      <c r="AF146" s="65" t="s">
        <v>587</v>
      </c>
      <c r="AG146" s="65" t="s">
        <v>587</v>
      </c>
      <c r="AH146" s="66" t="s">
        <v>295</v>
      </c>
      <c r="AI146" s="67" t="s">
        <v>293</v>
      </c>
      <c r="AJ146" s="62" t="s">
        <v>600</v>
      </c>
      <c r="AK146" s="68" t="s">
        <v>601</v>
      </c>
      <c r="AL146" s="68" t="s">
        <v>602</v>
      </c>
      <c r="AM146" s="68"/>
      <c r="AN146" s="68" t="s">
        <v>631</v>
      </c>
      <c r="AO146" s="62"/>
    </row>
    <row r="147" spans="2:41" ht="66" x14ac:dyDescent="0.3">
      <c r="B147" s="61">
        <f>Calculations!A122</f>
        <v>121</v>
      </c>
      <c r="C147" s="62" t="str">
        <f>Calculations!B122</f>
        <v>Finney Street</v>
      </c>
      <c r="D147" s="63" t="str">
        <f>Calculations!C122</f>
        <v>Housing</v>
      </c>
      <c r="E147" s="64">
        <f>Calculations!D122</f>
        <v>0.31079646353907803</v>
      </c>
      <c r="F147" s="64">
        <f>Calculations!H122</f>
        <v>0.20441122361803404</v>
      </c>
      <c r="G147" s="64">
        <f>Calculations!L122</f>
        <v>65.770125338743554</v>
      </c>
      <c r="H147" s="64">
        <f>Calculations!G122</f>
        <v>0</v>
      </c>
      <c r="I147" s="64">
        <f>Calculations!K122</f>
        <v>0</v>
      </c>
      <c r="J147" s="64">
        <f>Calculations!F122</f>
        <v>0</v>
      </c>
      <c r="K147" s="64">
        <f>Calculations!J122</f>
        <v>0</v>
      </c>
      <c r="L147" s="64">
        <f>Calculations!E122</f>
        <v>0.106385239921044</v>
      </c>
      <c r="M147" s="64">
        <f>Calculations!I122</f>
        <v>34.229874661256446</v>
      </c>
      <c r="N147" s="64">
        <f>Calculations!P122</f>
        <v>0.15368118095448613</v>
      </c>
      <c r="O147" s="64">
        <f>Calculations!T122</f>
        <v>49.447532061497547</v>
      </c>
      <c r="P147" s="64">
        <f>Calculations!O122</f>
        <v>8.2387952727266206E-2</v>
      </c>
      <c r="Q147" s="64">
        <f>Calculations!S122</f>
        <v>26.508651929016285</v>
      </c>
      <c r="R147" s="64">
        <f>Calculations!N122</f>
        <v>3.4755730960097597E-2</v>
      </c>
      <c r="S147" s="64">
        <f>Calculations!R122</f>
        <v>11.182794863342318</v>
      </c>
      <c r="T147" s="64">
        <f>Calculations!M122</f>
        <v>3.9971598897228101E-2</v>
      </c>
      <c r="U147" s="64">
        <f>Calculations!Q122</f>
        <v>12.861021146143855</v>
      </c>
      <c r="V147" s="65">
        <f>Calculations!AA122</f>
        <v>0</v>
      </c>
      <c r="W147" s="65">
        <f>Calculations!AB122</f>
        <v>0</v>
      </c>
      <c r="X147" s="65">
        <f>Calculations!AC122</f>
        <v>0</v>
      </c>
      <c r="Y147" s="65">
        <f>Calculations!AD122</f>
        <v>0</v>
      </c>
      <c r="Z147" s="65">
        <f>Calculations!Y122</f>
        <v>0</v>
      </c>
      <c r="AA147" s="65">
        <f>Calculations!Z122</f>
        <v>0</v>
      </c>
      <c r="AB147" s="65">
        <f t="shared" si="7"/>
        <v>8.2387952727266206E-2</v>
      </c>
      <c r="AC147" s="65">
        <f t="shared" si="8"/>
        <v>26.508651929016285</v>
      </c>
      <c r="AD147" s="65">
        <f>Calculations!AF122</f>
        <v>0</v>
      </c>
      <c r="AE147" s="65">
        <f>Calculations!AG122</f>
        <v>0</v>
      </c>
      <c r="AF147" s="65" t="s">
        <v>589</v>
      </c>
      <c r="AG147" s="65" t="s">
        <v>587</v>
      </c>
      <c r="AH147" s="66" t="s">
        <v>295</v>
      </c>
      <c r="AI147" s="67" t="s">
        <v>293</v>
      </c>
      <c r="AJ147" s="62" t="s">
        <v>590</v>
      </c>
      <c r="AK147" s="68" t="s">
        <v>596</v>
      </c>
      <c r="AL147" s="68" t="s">
        <v>592</v>
      </c>
      <c r="AM147" s="68"/>
      <c r="AN147" s="68" t="s">
        <v>631</v>
      </c>
      <c r="AO147" s="62"/>
    </row>
    <row r="148" spans="2:41" ht="66" x14ac:dyDescent="0.3">
      <c r="B148" s="61">
        <f>Calculations!A123</f>
        <v>122</v>
      </c>
      <c r="C148" s="62" t="str">
        <f>Calculations!B123</f>
        <v>Roxalina Street</v>
      </c>
      <c r="D148" s="63" t="str">
        <f>Calculations!C123</f>
        <v>Housing</v>
      </c>
      <c r="E148" s="64">
        <f>Calculations!D123</f>
        <v>1.0579026209076801</v>
      </c>
      <c r="F148" s="64">
        <f>Calculations!H123</f>
        <v>0.78027224522607208</v>
      </c>
      <c r="G148" s="64">
        <f>Calculations!L123</f>
        <v>73.756528229091529</v>
      </c>
      <c r="H148" s="64">
        <f>Calculations!G123</f>
        <v>0</v>
      </c>
      <c r="I148" s="64">
        <f>Calculations!K123</f>
        <v>0</v>
      </c>
      <c r="J148" s="64">
        <f>Calculations!F123</f>
        <v>0</v>
      </c>
      <c r="K148" s="64">
        <f>Calculations!J123</f>
        <v>0</v>
      </c>
      <c r="L148" s="64">
        <f>Calculations!E123</f>
        <v>0.27763037568160798</v>
      </c>
      <c r="M148" s="64">
        <f>Calculations!I123</f>
        <v>26.243471770908481</v>
      </c>
      <c r="N148" s="64">
        <f>Calculations!P123</f>
        <v>0.48439069428069004</v>
      </c>
      <c r="O148" s="64">
        <f>Calculations!T123</f>
        <v>45.787833842880829</v>
      </c>
      <c r="P148" s="64">
        <f>Calculations!O123</f>
        <v>0.18108276975811199</v>
      </c>
      <c r="Q148" s="64">
        <f>Calculations!S123</f>
        <v>17.117149176050159</v>
      </c>
      <c r="R148" s="64">
        <f>Calculations!N123</f>
        <v>0.172287779009141</v>
      </c>
      <c r="S148" s="64">
        <f>Calculations!R123</f>
        <v>16.285788087122626</v>
      </c>
      <c r="T148" s="64">
        <f>Calculations!M123</f>
        <v>0.220141377859737</v>
      </c>
      <c r="U148" s="64">
        <f>Calculations!Q123</f>
        <v>20.809228893946379</v>
      </c>
      <c r="V148" s="65">
        <f>Calculations!AA123</f>
        <v>0</v>
      </c>
      <c r="W148" s="65">
        <f>Calculations!AB123</f>
        <v>0</v>
      </c>
      <c r="X148" s="65">
        <f>Calculations!AC123</f>
        <v>0</v>
      </c>
      <c r="Y148" s="65">
        <f>Calculations!AD123</f>
        <v>0</v>
      </c>
      <c r="Z148" s="65">
        <f>Calculations!Y123</f>
        <v>0</v>
      </c>
      <c r="AA148" s="65">
        <f>Calculations!Z123</f>
        <v>0</v>
      </c>
      <c r="AB148" s="65">
        <f t="shared" si="7"/>
        <v>0.18108276975811199</v>
      </c>
      <c r="AC148" s="65">
        <f t="shared" si="8"/>
        <v>17.117149176050159</v>
      </c>
      <c r="AD148" s="65">
        <f>Calculations!AF123</f>
        <v>0</v>
      </c>
      <c r="AE148" s="65">
        <f>Calculations!AG123</f>
        <v>0</v>
      </c>
      <c r="AF148" s="65" t="s">
        <v>589</v>
      </c>
      <c r="AG148" s="65" t="s">
        <v>587</v>
      </c>
      <c r="AH148" s="66" t="s">
        <v>295</v>
      </c>
      <c r="AI148" s="67" t="s">
        <v>293</v>
      </c>
      <c r="AJ148" s="62" t="s">
        <v>590</v>
      </c>
      <c r="AK148" s="68" t="s">
        <v>596</v>
      </c>
      <c r="AL148" s="68" t="s">
        <v>592</v>
      </c>
      <c r="AM148" s="68"/>
      <c r="AN148" s="68" t="s">
        <v>631</v>
      </c>
      <c r="AO148" s="62"/>
    </row>
    <row r="149" spans="2:41" ht="39.6" x14ac:dyDescent="0.3">
      <c r="B149" s="61">
        <f>Calculations!A124</f>
        <v>123</v>
      </c>
      <c r="C149" s="62" t="str">
        <f>Calculations!B124</f>
        <v>Worthington Street</v>
      </c>
      <c r="D149" s="63" t="str">
        <f>Calculations!C124</f>
        <v>Housing</v>
      </c>
      <c r="E149" s="64">
        <f>Calculations!D124</f>
        <v>0.31146206417202399</v>
      </c>
      <c r="F149" s="64">
        <f>Calculations!H124</f>
        <v>0.31146206417202399</v>
      </c>
      <c r="G149" s="64">
        <f>Calculations!L124</f>
        <v>100</v>
      </c>
      <c r="H149" s="64">
        <f>Calculations!G124</f>
        <v>0</v>
      </c>
      <c r="I149" s="64">
        <f>Calculations!K124</f>
        <v>0</v>
      </c>
      <c r="J149" s="64">
        <f>Calculations!F124</f>
        <v>0</v>
      </c>
      <c r="K149" s="64">
        <f>Calculations!J124</f>
        <v>0</v>
      </c>
      <c r="L149" s="64">
        <f>Calculations!E124</f>
        <v>0</v>
      </c>
      <c r="M149" s="64">
        <f>Calculations!I124</f>
        <v>0</v>
      </c>
      <c r="N149" s="64">
        <f>Calculations!P124</f>
        <v>0.2979512911710181</v>
      </c>
      <c r="O149" s="64">
        <f>Calculations!T124</f>
        <v>95.662144910995082</v>
      </c>
      <c r="P149" s="64">
        <f>Calculations!O124</f>
        <v>3.9033215297036802E-3</v>
      </c>
      <c r="Q149" s="64">
        <f>Calculations!S124</f>
        <v>1.2532253454622428</v>
      </c>
      <c r="R149" s="64">
        <f>Calculations!N124</f>
        <v>9.6074514713021895E-3</v>
      </c>
      <c r="S149" s="64">
        <f>Calculations!R124</f>
        <v>3.0846297435426635</v>
      </c>
      <c r="T149" s="64">
        <f>Calculations!M124</f>
        <v>0</v>
      </c>
      <c r="U149" s="64">
        <f>Calculations!Q124</f>
        <v>0</v>
      </c>
      <c r="V149" s="65">
        <f>Calculations!AA124</f>
        <v>0</v>
      </c>
      <c r="W149" s="65">
        <f>Calculations!AB124</f>
        <v>0</v>
      </c>
      <c r="X149" s="65">
        <f>Calculations!AC124</f>
        <v>0</v>
      </c>
      <c r="Y149" s="65">
        <f>Calculations!AD124</f>
        <v>0</v>
      </c>
      <c r="Z149" s="65">
        <f>Calculations!Y124</f>
        <v>0</v>
      </c>
      <c r="AA149" s="65">
        <f>Calculations!Z124</f>
        <v>0</v>
      </c>
      <c r="AB149" s="65">
        <f t="shared" si="7"/>
        <v>3.9033215297036802E-3</v>
      </c>
      <c r="AC149" s="65">
        <f t="shared" si="8"/>
        <v>1.2532253454622428</v>
      </c>
      <c r="AD149" s="65">
        <f>Calculations!AF124</f>
        <v>0</v>
      </c>
      <c r="AE149" s="65">
        <f>Calculations!AG124</f>
        <v>0</v>
      </c>
      <c r="AF149" s="65" t="s">
        <v>587</v>
      </c>
      <c r="AG149" s="65" t="s">
        <v>587</v>
      </c>
      <c r="AH149" s="66" t="s">
        <v>295</v>
      </c>
      <c r="AI149" s="67" t="s">
        <v>293</v>
      </c>
      <c r="AJ149" s="62" t="s">
        <v>591</v>
      </c>
      <c r="AK149" s="68" t="s">
        <v>594</v>
      </c>
      <c r="AL149" s="68" t="s">
        <v>629</v>
      </c>
      <c r="AM149" s="68"/>
      <c r="AN149" s="68" t="s">
        <v>631</v>
      </c>
      <c r="AO149" s="62"/>
    </row>
    <row r="150" spans="2:41" ht="39.6" x14ac:dyDescent="0.3">
      <c r="B150" s="61">
        <f>Calculations!A125</f>
        <v>124</v>
      </c>
      <c r="C150" s="62" t="str">
        <f>Calculations!B125</f>
        <v>The Meade</v>
      </c>
      <c r="D150" s="63" t="str">
        <f>Calculations!C125</f>
        <v>Housing</v>
      </c>
      <c r="E150" s="64">
        <f>Calculations!D125</f>
        <v>0.39826775594508301</v>
      </c>
      <c r="F150" s="64">
        <f>Calculations!H125</f>
        <v>0.39826775594508301</v>
      </c>
      <c r="G150" s="64">
        <f>Calculations!L125</f>
        <v>100</v>
      </c>
      <c r="H150" s="64">
        <f>Calculations!G125</f>
        <v>0</v>
      </c>
      <c r="I150" s="64">
        <f>Calculations!K125</f>
        <v>0</v>
      </c>
      <c r="J150" s="64">
        <f>Calculations!F125</f>
        <v>0</v>
      </c>
      <c r="K150" s="64">
        <f>Calculations!J125</f>
        <v>0</v>
      </c>
      <c r="L150" s="64">
        <f>Calculations!E125</f>
        <v>0</v>
      </c>
      <c r="M150" s="64">
        <f>Calculations!I125</f>
        <v>0</v>
      </c>
      <c r="N150" s="64">
        <f>Calculations!P125</f>
        <v>0.39768312174664544</v>
      </c>
      <c r="O150" s="64">
        <f>Calculations!T125</f>
        <v>99.853205741687461</v>
      </c>
      <c r="P150" s="64">
        <f>Calculations!O125</f>
        <v>5.8463419843756098E-4</v>
      </c>
      <c r="Q150" s="64">
        <f>Calculations!S125</f>
        <v>0.14679425831253484</v>
      </c>
      <c r="R150" s="64">
        <f>Calculations!N125</f>
        <v>0</v>
      </c>
      <c r="S150" s="64">
        <f>Calculations!R125</f>
        <v>0</v>
      </c>
      <c r="T150" s="64">
        <f>Calculations!M125</f>
        <v>0</v>
      </c>
      <c r="U150" s="64">
        <f>Calculations!Q125</f>
        <v>0</v>
      </c>
      <c r="V150" s="65">
        <f>Calculations!AA125</f>
        <v>0</v>
      </c>
      <c r="W150" s="65">
        <f>Calculations!AB125</f>
        <v>0</v>
      </c>
      <c r="X150" s="65">
        <f>Calculations!AC125</f>
        <v>0</v>
      </c>
      <c r="Y150" s="65">
        <f>Calculations!AD125</f>
        <v>0</v>
      </c>
      <c r="Z150" s="65">
        <f>Calculations!Y125</f>
        <v>0</v>
      </c>
      <c r="AA150" s="65">
        <f>Calculations!Z125</f>
        <v>0</v>
      </c>
      <c r="AB150" s="65">
        <f t="shared" si="7"/>
        <v>5.8463419843756098E-4</v>
      </c>
      <c r="AC150" s="65">
        <f t="shared" si="8"/>
        <v>0.14679425831253484</v>
      </c>
      <c r="AD150" s="65">
        <f>Calculations!AF125</f>
        <v>0</v>
      </c>
      <c r="AE150" s="65">
        <f>Calculations!AG125</f>
        <v>0</v>
      </c>
      <c r="AF150" s="65" t="s">
        <v>587</v>
      </c>
      <c r="AG150" s="65" t="s">
        <v>587</v>
      </c>
      <c r="AH150" s="66" t="s">
        <v>295</v>
      </c>
      <c r="AI150" s="67" t="s">
        <v>293</v>
      </c>
      <c r="AJ150" s="62" t="s">
        <v>591</v>
      </c>
      <c r="AK150" s="68" t="s">
        <v>595</v>
      </c>
      <c r="AL150" s="68" t="s">
        <v>629</v>
      </c>
      <c r="AM150" s="68"/>
      <c r="AN150" s="68" t="s">
        <v>631</v>
      </c>
      <c r="AO150" s="62"/>
    </row>
    <row r="151" spans="2:41" ht="39.6" x14ac:dyDescent="0.3">
      <c r="B151" s="61">
        <f>Calculations!A126</f>
        <v>125</v>
      </c>
      <c r="C151" s="62" t="str">
        <f>Calculations!B126</f>
        <v>Back Hulton Lane</v>
      </c>
      <c r="D151" s="63" t="str">
        <f>Calculations!C126</f>
        <v>Housing</v>
      </c>
      <c r="E151" s="64">
        <f>Calculations!D126</f>
        <v>0.27583248160872598</v>
      </c>
      <c r="F151" s="64">
        <f>Calculations!H126</f>
        <v>0.27583248160872598</v>
      </c>
      <c r="G151" s="64">
        <f>Calculations!L126</f>
        <v>100</v>
      </c>
      <c r="H151" s="64">
        <f>Calculations!G126</f>
        <v>0</v>
      </c>
      <c r="I151" s="64">
        <f>Calculations!K126</f>
        <v>0</v>
      </c>
      <c r="J151" s="64">
        <f>Calculations!F126</f>
        <v>0</v>
      </c>
      <c r="K151" s="64">
        <f>Calculations!J126</f>
        <v>0</v>
      </c>
      <c r="L151" s="64">
        <f>Calculations!E126</f>
        <v>0</v>
      </c>
      <c r="M151" s="64">
        <f>Calculations!I126</f>
        <v>0</v>
      </c>
      <c r="N151" s="64">
        <f>Calculations!P126</f>
        <v>0.13943468266536058</v>
      </c>
      <c r="O151" s="64">
        <f>Calculations!T126</f>
        <v>50.550494217411099</v>
      </c>
      <c r="P151" s="64">
        <f>Calculations!O126</f>
        <v>3.5137185323696203E-2</v>
      </c>
      <c r="Q151" s="64">
        <f>Calculations!S126</f>
        <v>12.738595947354387</v>
      </c>
      <c r="R151" s="64">
        <f>Calculations!N126</f>
        <v>1.2122091839016099E-2</v>
      </c>
      <c r="S151" s="64">
        <f>Calculations!R126</f>
        <v>4.394729644716584</v>
      </c>
      <c r="T151" s="64">
        <f>Calculations!M126</f>
        <v>8.9138521780653096E-2</v>
      </c>
      <c r="U151" s="64">
        <f>Calculations!Q126</f>
        <v>32.316180190517926</v>
      </c>
      <c r="V151" s="65">
        <f>Calculations!AA126</f>
        <v>0</v>
      </c>
      <c r="W151" s="65">
        <f>Calculations!AB126</f>
        <v>0</v>
      </c>
      <c r="X151" s="65">
        <f>Calculations!AC126</f>
        <v>0</v>
      </c>
      <c r="Y151" s="65">
        <f>Calculations!AD126</f>
        <v>0</v>
      </c>
      <c r="Z151" s="65">
        <f>Calculations!Y126</f>
        <v>0</v>
      </c>
      <c r="AA151" s="65">
        <f>Calculations!Z126</f>
        <v>0</v>
      </c>
      <c r="AB151" s="65">
        <f t="shared" si="7"/>
        <v>3.5137185323696203E-2</v>
      </c>
      <c r="AC151" s="65">
        <f t="shared" si="8"/>
        <v>12.738595947354387</v>
      </c>
      <c r="AD151" s="65">
        <f>Calculations!AF126</f>
        <v>0</v>
      </c>
      <c r="AE151" s="65">
        <f>Calculations!AG126</f>
        <v>0</v>
      </c>
      <c r="AF151" s="65" t="s">
        <v>587</v>
      </c>
      <c r="AG151" s="65" t="s">
        <v>587</v>
      </c>
      <c r="AH151" s="66" t="s">
        <v>295</v>
      </c>
      <c r="AI151" s="67" t="s">
        <v>293</v>
      </c>
      <c r="AJ151" s="62" t="s">
        <v>591</v>
      </c>
      <c r="AK151" s="68" t="s">
        <v>594</v>
      </c>
      <c r="AL151" s="68" t="s">
        <v>629</v>
      </c>
      <c r="AM151" s="68"/>
      <c r="AN151" s="68" t="s">
        <v>631</v>
      </c>
      <c r="AO151" s="62"/>
    </row>
    <row r="152" spans="2:41" ht="39.6" x14ac:dyDescent="0.3">
      <c r="B152" s="61">
        <f>Calculations!A127</f>
        <v>126</v>
      </c>
      <c r="C152" s="62" t="str">
        <f>Calculations!B127</f>
        <v>Eldercot Road</v>
      </c>
      <c r="D152" s="63" t="str">
        <f>Calculations!C127</f>
        <v>Housing</v>
      </c>
      <c r="E152" s="64">
        <f>Calculations!D127</f>
        <v>0.27936755498174998</v>
      </c>
      <c r="F152" s="64">
        <f>Calculations!H127</f>
        <v>0.27936755498174998</v>
      </c>
      <c r="G152" s="64">
        <f>Calculations!L127</f>
        <v>100</v>
      </c>
      <c r="H152" s="64">
        <f>Calculations!G127</f>
        <v>0</v>
      </c>
      <c r="I152" s="64">
        <f>Calculations!K127</f>
        <v>0</v>
      </c>
      <c r="J152" s="64">
        <f>Calculations!F127</f>
        <v>0</v>
      </c>
      <c r="K152" s="64">
        <f>Calculations!J127</f>
        <v>0</v>
      </c>
      <c r="L152" s="64">
        <f>Calculations!E127</f>
        <v>0</v>
      </c>
      <c r="M152" s="64">
        <f>Calculations!I127</f>
        <v>0</v>
      </c>
      <c r="N152" s="64">
        <f>Calculations!P127</f>
        <v>0.27006527113227236</v>
      </c>
      <c r="O152" s="64">
        <f>Calculations!T127</f>
        <v>96.670234719960476</v>
      </c>
      <c r="P152" s="64">
        <f>Calculations!O127</f>
        <v>3.5323041292932801E-3</v>
      </c>
      <c r="Q152" s="64">
        <f>Calculations!S127</f>
        <v>1.2643931144846194</v>
      </c>
      <c r="R152" s="64">
        <f>Calculations!N127</f>
        <v>7.8612688168359403E-4</v>
      </c>
      <c r="S152" s="64">
        <f>Calculations!R127</f>
        <v>0.28139519699592486</v>
      </c>
      <c r="T152" s="64">
        <f>Calculations!M127</f>
        <v>4.9838528385007502E-3</v>
      </c>
      <c r="U152" s="64">
        <f>Calculations!Q127</f>
        <v>1.7839769685589746</v>
      </c>
      <c r="V152" s="65">
        <f>Calculations!AA127</f>
        <v>0</v>
      </c>
      <c r="W152" s="65">
        <f>Calculations!AB127</f>
        <v>0</v>
      </c>
      <c r="X152" s="65">
        <f>Calculations!AC127</f>
        <v>0</v>
      </c>
      <c r="Y152" s="65">
        <f>Calculations!AD127</f>
        <v>0</v>
      </c>
      <c r="Z152" s="65">
        <f>Calculations!Y127</f>
        <v>0</v>
      </c>
      <c r="AA152" s="65">
        <f>Calculations!Z127</f>
        <v>0</v>
      </c>
      <c r="AB152" s="65">
        <f t="shared" si="7"/>
        <v>3.5323041292932801E-3</v>
      </c>
      <c r="AC152" s="65">
        <f t="shared" si="8"/>
        <v>1.2643931144846194</v>
      </c>
      <c r="AD152" s="65">
        <f>Calculations!AF127</f>
        <v>0</v>
      </c>
      <c r="AE152" s="65">
        <f>Calculations!AG127</f>
        <v>0</v>
      </c>
      <c r="AF152" s="65" t="s">
        <v>587</v>
      </c>
      <c r="AG152" s="65" t="s">
        <v>587</v>
      </c>
      <c r="AH152" s="66" t="s">
        <v>295</v>
      </c>
      <c r="AI152" s="67" t="s">
        <v>293</v>
      </c>
      <c r="AJ152" s="62" t="s">
        <v>591</v>
      </c>
      <c r="AK152" s="68" t="s">
        <v>594</v>
      </c>
      <c r="AL152" s="68" t="s">
        <v>629</v>
      </c>
      <c r="AM152" s="68"/>
      <c r="AN152" s="68" t="s">
        <v>631</v>
      </c>
      <c r="AO152" s="62"/>
    </row>
    <row r="153" spans="2:41" ht="39.6" x14ac:dyDescent="0.3">
      <c r="B153" s="61">
        <f>Calculations!A128</f>
        <v>127</v>
      </c>
      <c r="C153" s="62" t="str">
        <f>Calculations!B128</f>
        <v>Wardlow Street</v>
      </c>
      <c r="D153" s="63" t="str">
        <f>Calculations!C128</f>
        <v>Housing</v>
      </c>
      <c r="E153" s="64">
        <f>Calculations!D128</f>
        <v>0.32254656733367498</v>
      </c>
      <c r="F153" s="64">
        <f>Calculations!H128</f>
        <v>0.32254656733367498</v>
      </c>
      <c r="G153" s="64">
        <f>Calculations!L128</f>
        <v>100</v>
      </c>
      <c r="H153" s="64">
        <f>Calculations!G128</f>
        <v>0</v>
      </c>
      <c r="I153" s="64">
        <f>Calculations!K128</f>
        <v>0</v>
      </c>
      <c r="J153" s="64">
        <f>Calculations!F128</f>
        <v>0</v>
      </c>
      <c r="K153" s="64">
        <f>Calculations!J128</f>
        <v>0</v>
      </c>
      <c r="L153" s="64">
        <f>Calculations!E128</f>
        <v>0</v>
      </c>
      <c r="M153" s="64">
        <f>Calculations!I128</f>
        <v>0</v>
      </c>
      <c r="N153" s="64">
        <f>Calculations!P128</f>
        <v>0.20009127302339613</v>
      </c>
      <c r="O153" s="64">
        <f>Calculations!T128</f>
        <v>62.034848077115434</v>
      </c>
      <c r="P153" s="64">
        <f>Calculations!O128</f>
        <v>6.7775022835698404E-2</v>
      </c>
      <c r="Q153" s="64">
        <f>Calculations!S128</f>
        <v>21.012476863715936</v>
      </c>
      <c r="R153" s="64">
        <f>Calculations!N128</f>
        <v>6.3530900753201404E-3</v>
      </c>
      <c r="S153" s="64">
        <f>Calculations!R128</f>
        <v>1.9696660013584513</v>
      </c>
      <c r="T153" s="64">
        <f>Calculations!M128</f>
        <v>4.8327181399260302E-2</v>
      </c>
      <c r="U153" s="64">
        <f>Calculations!Q128</f>
        <v>14.98300905781017</v>
      </c>
      <c r="V153" s="65">
        <f>Calculations!AA128</f>
        <v>0</v>
      </c>
      <c r="W153" s="65">
        <f>Calculations!AB128</f>
        <v>0</v>
      </c>
      <c r="X153" s="65">
        <f>Calculations!AC128</f>
        <v>0</v>
      </c>
      <c r="Y153" s="65">
        <f>Calculations!AD128</f>
        <v>0</v>
      </c>
      <c r="Z153" s="65">
        <f>Calculations!Y128</f>
        <v>0</v>
      </c>
      <c r="AA153" s="65">
        <f>Calculations!Z128</f>
        <v>0</v>
      </c>
      <c r="AB153" s="65">
        <f t="shared" si="7"/>
        <v>6.7775022835698404E-2</v>
      </c>
      <c r="AC153" s="65">
        <f t="shared" si="8"/>
        <v>21.012476863715936</v>
      </c>
      <c r="AD153" s="65">
        <f>Calculations!AF128</f>
        <v>0</v>
      </c>
      <c r="AE153" s="65">
        <f>Calculations!AG128</f>
        <v>0</v>
      </c>
      <c r="AF153" s="65" t="s">
        <v>587</v>
      </c>
      <c r="AG153" s="65" t="s">
        <v>587</v>
      </c>
      <c r="AH153" s="66" t="s">
        <v>295</v>
      </c>
      <c r="AI153" s="67" t="s">
        <v>293</v>
      </c>
      <c r="AJ153" s="62" t="s">
        <v>591</v>
      </c>
      <c r="AK153" s="68" t="s">
        <v>594</v>
      </c>
      <c r="AL153" s="68" t="s">
        <v>629</v>
      </c>
      <c r="AM153" s="68"/>
      <c r="AN153" s="68" t="s">
        <v>631</v>
      </c>
      <c r="AO153" s="62"/>
    </row>
    <row r="154" spans="2:41" ht="39.6" x14ac:dyDescent="0.3">
      <c r="B154" s="61">
        <f>Calculations!A129</f>
        <v>128</v>
      </c>
      <c r="C154" s="62" t="str">
        <f>Calculations!B129</f>
        <v>Nandywell</v>
      </c>
      <c r="D154" s="63" t="str">
        <f>Calculations!C129</f>
        <v>Housing</v>
      </c>
      <c r="E154" s="64">
        <f>Calculations!D129</f>
        <v>0.36389642669088201</v>
      </c>
      <c r="F154" s="64">
        <f>Calculations!H129</f>
        <v>0.36389642669088201</v>
      </c>
      <c r="G154" s="64">
        <f>Calculations!L129</f>
        <v>100</v>
      </c>
      <c r="H154" s="64">
        <f>Calculations!G129</f>
        <v>0</v>
      </c>
      <c r="I154" s="64">
        <f>Calculations!K129</f>
        <v>0</v>
      </c>
      <c r="J154" s="64">
        <f>Calculations!F129</f>
        <v>0</v>
      </c>
      <c r="K154" s="64">
        <f>Calculations!J129</f>
        <v>0</v>
      </c>
      <c r="L154" s="64">
        <f>Calculations!E129</f>
        <v>0</v>
      </c>
      <c r="M154" s="64">
        <f>Calculations!I129</f>
        <v>0</v>
      </c>
      <c r="N154" s="64">
        <f>Calculations!P129</f>
        <v>0.34464953838854234</v>
      </c>
      <c r="O154" s="64">
        <f>Calculations!T129</f>
        <v>94.710888348818756</v>
      </c>
      <c r="P154" s="64">
        <f>Calculations!O129</f>
        <v>5.6362300588752899E-3</v>
      </c>
      <c r="Q154" s="64">
        <f>Calculations!S129</f>
        <v>1.5488555658896539</v>
      </c>
      <c r="R154" s="64">
        <f>Calculations!N129</f>
        <v>8.0062695321539597E-4</v>
      </c>
      <c r="S154" s="64">
        <f>Calculations!R129</f>
        <v>0.22001506321344069</v>
      </c>
      <c r="T154" s="64">
        <f>Calculations!M129</f>
        <v>1.2810031290249E-2</v>
      </c>
      <c r="U154" s="64">
        <f>Calculations!Q129</f>
        <v>3.5202410220781575</v>
      </c>
      <c r="V154" s="65">
        <f>Calculations!AA129</f>
        <v>0</v>
      </c>
      <c r="W154" s="65">
        <f>Calculations!AB129</f>
        <v>0</v>
      </c>
      <c r="X154" s="65">
        <f>Calculations!AC129</f>
        <v>0</v>
      </c>
      <c r="Y154" s="65">
        <f>Calculations!AD129</f>
        <v>0</v>
      </c>
      <c r="Z154" s="65">
        <f>Calculations!Y129</f>
        <v>0</v>
      </c>
      <c r="AA154" s="65">
        <f>Calculations!Z129</f>
        <v>0</v>
      </c>
      <c r="AB154" s="65">
        <f t="shared" si="7"/>
        <v>5.6362300588752899E-3</v>
      </c>
      <c r="AC154" s="65">
        <f t="shared" si="8"/>
        <v>1.5488555658896539</v>
      </c>
      <c r="AD154" s="65">
        <f>Calculations!AF129</f>
        <v>0</v>
      </c>
      <c r="AE154" s="65">
        <f>Calculations!AG129</f>
        <v>0</v>
      </c>
      <c r="AF154" s="65" t="s">
        <v>587</v>
      </c>
      <c r="AG154" s="65" t="s">
        <v>587</v>
      </c>
      <c r="AH154" s="66" t="s">
        <v>295</v>
      </c>
      <c r="AI154" s="67" t="s">
        <v>293</v>
      </c>
      <c r="AJ154" s="62" t="s">
        <v>591</v>
      </c>
      <c r="AK154" s="68" t="s">
        <v>594</v>
      </c>
      <c r="AL154" s="68" t="s">
        <v>629</v>
      </c>
      <c r="AM154" s="68"/>
      <c r="AN154" s="68" t="s">
        <v>631</v>
      </c>
      <c r="AO154" s="62"/>
    </row>
    <row r="155" spans="2:41" ht="39.6" x14ac:dyDescent="0.3">
      <c r="B155" s="61">
        <f>Calculations!A130</f>
        <v>129</v>
      </c>
      <c r="C155" s="62" t="str">
        <f>Calculations!B130</f>
        <v>Norfolk Close</v>
      </c>
      <c r="D155" s="63" t="str">
        <f>Calculations!C130</f>
        <v>Housing</v>
      </c>
      <c r="E155" s="64">
        <f>Calculations!D130</f>
        <v>0.36240974311622798</v>
      </c>
      <c r="F155" s="64">
        <f>Calculations!H130</f>
        <v>0.36240974311622798</v>
      </c>
      <c r="G155" s="64">
        <f>Calculations!L130</f>
        <v>100</v>
      </c>
      <c r="H155" s="64">
        <f>Calculations!G130</f>
        <v>0</v>
      </c>
      <c r="I155" s="64">
        <f>Calculations!K130</f>
        <v>0</v>
      </c>
      <c r="J155" s="64">
        <f>Calculations!F130</f>
        <v>0</v>
      </c>
      <c r="K155" s="64">
        <f>Calculations!J130</f>
        <v>0</v>
      </c>
      <c r="L155" s="64">
        <f>Calculations!E130</f>
        <v>0</v>
      </c>
      <c r="M155" s="64">
        <f>Calculations!I130</f>
        <v>0</v>
      </c>
      <c r="N155" s="64">
        <f>Calculations!P130</f>
        <v>0.35144926843457602</v>
      </c>
      <c r="O155" s="64">
        <f>Calculations!T130</f>
        <v>96.975667765605067</v>
      </c>
      <c r="P155" s="64">
        <f>Calculations!O130</f>
        <v>1.021613161614E-2</v>
      </c>
      <c r="Q155" s="64">
        <f>Calculations!S130</f>
        <v>2.8189450781028249</v>
      </c>
      <c r="R155" s="64">
        <f>Calculations!N130</f>
        <v>7.4434306551193004E-4</v>
      </c>
      <c r="S155" s="64">
        <f>Calculations!R130</f>
        <v>0.20538715629210133</v>
      </c>
      <c r="T155" s="64">
        <f>Calculations!M130</f>
        <v>0</v>
      </c>
      <c r="U155" s="64">
        <f>Calculations!Q130</f>
        <v>0</v>
      </c>
      <c r="V155" s="65">
        <f>Calculations!AA130</f>
        <v>0</v>
      </c>
      <c r="W155" s="65">
        <f>Calculations!AB130</f>
        <v>0</v>
      </c>
      <c r="X155" s="65">
        <f>Calculations!AC130</f>
        <v>0</v>
      </c>
      <c r="Y155" s="65">
        <f>Calculations!AD130</f>
        <v>0</v>
      </c>
      <c r="Z155" s="65">
        <f>Calculations!Y130</f>
        <v>0</v>
      </c>
      <c r="AA155" s="65">
        <f>Calculations!Z130</f>
        <v>0</v>
      </c>
      <c r="AB155" s="65">
        <f t="shared" si="7"/>
        <v>1.021613161614E-2</v>
      </c>
      <c r="AC155" s="65">
        <f t="shared" si="8"/>
        <v>2.8189450781028249</v>
      </c>
      <c r="AD155" s="65">
        <f>Calculations!AF130</f>
        <v>0</v>
      </c>
      <c r="AE155" s="65">
        <f>Calculations!AG130</f>
        <v>0</v>
      </c>
      <c r="AF155" s="65" t="s">
        <v>587</v>
      </c>
      <c r="AG155" s="65" t="s">
        <v>587</v>
      </c>
      <c r="AH155" s="66" t="s">
        <v>295</v>
      </c>
      <c r="AI155" s="67" t="s">
        <v>293</v>
      </c>
      <c r="AJ155" s="62" t="s">
        <v>591</v>
      </c>
      <c r="AK155" s="68" t="s">
        <v>594</v>
      </c>
      <c r="AL155" s="68" t="s">
        <v>629</v>
      </c>
      <c r="AM155" s="68"/>
      <c r="AN155" s="68" t="s">
        <v>631</v>
      </c>
      <c r="AO155" s="62"/>
    </row>
    <row r="156" spans="2:41" ht="39.6" x14ac:dyDescent="0.3">
      <c r="B156" s="61">
        <f>Calculations!A131</f>
        <v>130</v>
      </c>
      <c r="C156" s="62" t="str">
        <f>Calculations!B131</f>
        <v>Church Street</v>
      </c>
      <c r="D156" s="63" t="str">
        <f>Calculations!C131</f>
        <v>Housing</v>
      </c>
      <c r="E156" s="64">
        <f>Calculations!D131</f>
        <v>0.309133002680819</v>
      </c>
      <c r="F156" s="64">
        <f>Calculations!H131</f>
        <v>0.309133002680819</v>
      </c>
      <c r="G156" s="64">
        <f>Calculations!L131</f>
        <v>100</v>
      </c>
      <c r="H156" s="64">
        <f>Calculations!G131</f>
        <v>0</v>
      </c>
      <c r="I156" s="64">
        <f>Calculations!K131</f>
        <v>0</v>
      </c>
      <c r="J156" s="64">
        <f>Calculations!F131</f>
        <v>0</v>
      </c>
      <c r="K156" s="64">
        <f>Calculations!J131</f>
        <v>0</v>
      </c>
      <c r="L156" s="64">
        <f>Calculations!E131</f>
        <v>0</v>
      </c>
      <c r="M156" s="64">
        <f>Calculations!I131</f>
        <v>0</v>
      </c>
      <c r="N156" s="64">
        <f>Calculations!P131</f>
        <v>0.26934998958988909</v>
      </c>
      <c r="O156" s="64">
        <f>Calculations!T131</f>
        <v>87.130777773343723</v>
      </c>
      <c r="P156" s="64">
        <f>Calculations!O131</f>
        <v>1.3762762503843199E-2</v>
      </c>
      <c r="Q156" s="64">
        <f>Calculations!S131</f>
        <v>4.4520521537628586</v>
      </c>
      <c r="R156" s="64">
        <f>Calculations!N131</f>
        <v>7.2055373648850897E-3</v>
      </c>
      <c r="S156" s="64">
        <f>Calculations!R131</f>
        <v>2.3308858330874602</v>
      </c>
      <c r="T156" s="64">
        <f>Calculations!M131</f>
        <v>1.8814713222201601E-2</v>
      </c>
      <c r="U156" s="64">
        <f>Calculations!Q131</f>
        <v>6.0862842398059529</v>
      </c>
      <c r="V156" s="65">
        <f>Calculations!AA131</f>
        <v>0</v>
      </c>
      <c r="W156" s="65">
        <f>Calculations!AB131</f>
        <v>0</v>
      </c>
      <c r="X156" s="65">
        <f>Calculations!AC131</f>
        <v>0</v>
      </c>
      <c r="Y156" s="65">
        <f>Calculations!AD131</f>
        <v>0</v>
      </c>
      <c r="Z156" s="65">
        <f>Calculations!Y131</f>
        <v>0</v>
      </c>
      <c r="AA156" s="65">
        <f>Calculations!Z131</f>
        <v>0</v>
      </c>
      <c r="AB156" s="65">
        <f t="shared" si="7"/>
        <v>1.3762762503843199E-2</v>
      </c>
      <c r="AC156" s="65">
        <f t="shared" si="8"/>
        <v>4.4520521537628586</v>
      </c>
      <c r="AD156" s="65">
        <f>Calculations!AF131</f>
        <v>0</v>
      </c>
      <c r="AE156" s="65">
        <f>Calculations!AG131</f>
        <v>0</v>
      </c>
      <c r="AF156" s="65" t="s">
        <v>587</v>
      </c>
      <c r="AG156" s="65" t="s">
        <v>587</v>
      </c>
      <c r="AH156" s="66" t="s">
        <v>295</v>
      </c>
      <c r="AI156" s="67" t="s">
        <v>293</v>
      </c>
      <c r="AJ156" s="62" t="s">
        <v>591</v>
      </c>
      <c r="AK156" s="68" t="s">
        <v>594</v>
      </c>
      <c r="AL156" s="68" t="s">
        <v>629</v>
      </c>
      <c r="AM156" s="68"/>
      <c r="AN156" s="68" t="s">
        <v>633</v>
      </c>
      <c r="AO156" s="62"/>
    </row>
    <row r="157" spans="2:41" x14ac:dyDescent="0.3">
      <c r="B157" s="61">
        <f>Calculations!A132</f>
        <v>131</v>
      </c>
      <c r="C157" s="62" t="str">
        <f>Calculations!B132</f>
        <v>Bent Street Works Mill</v>
      </c>
      <c r="D157" s="63" t="str">
        <f>Calculations!C132</f>
        <v>Housing</v>
      </c>
      <c r="E157" s="64">
        <f>Calculations!D132</f>
        <v>0.62104560755222704</v>
      </c>
      <c r="F157" s="64">
        <f>Calculations!H132</f>
        <v>0.62104560755222704</v>
      </c>
      <c r="G157" s="64">
        <f>Calculations!L132</f>
        <v>100</v>
      </c>
      <c r="H157" s="64">
        <f>Calculations!G132</f>
        <v>0</v>
      </c>
      <c r="I157" s="64">
        <f>Calculations!K132</f>
        <v>0</v>
      </c>
      <c r="J157" s="64">
        <f>Calculations!F132</f>
        <v>0</v>
      </c>
      <c r="K157" s="64">
        <f>Calculations!J132</f>
        <v>0</v>
      </c>
      <c r="L157" s="64">
        <f>Calculations!E132</f>
        <v>0</v>
      </c>
      <c r="M157" s="64">
        <f>Calculations!I132</f>
        <v>0</v>
      </c>
      <c r="N157" s="64">
        <f>Calculations!P132</f>
        <v>0.62104560755222704</v>
      </c>
      <c r="O157" s="64">
        <f>Calculations!T132</f>
        <v>100</v>
      </c>
      <c r="P157" s="64">
        <f>Calculations!O132</f>
        <v>0</v>
      </c>
      <c r="Q157" s="64">
        <f>Calculations!S132</f>
        <v>0</v>
      </c>
      <c r="R157" s="64">
        <f>Calculations!N132</f>
        <v>0</v>
      </c>
      <c r="S157" s="64">
        <f>Calculations!R132</f>
        <v>0</v>
      </c>
      <c r="T157" s="64">
        <f>Calculations!M132</f>
        <v>0</v>
      </c>
      <c r="U157" s="64">
        <f>Calculations!Q132</f>
        <v>0</v>
      </c>
      <c r="V157" s="65">
        <f>Calculations!AA132</f>
        <v>0</v>
      </c>
      <c r="W157" s="65">
        <f>Calculations!AB132</f>
        <v>0</v>
      </c>
      <c r="X157" s="65">
        <f>Calculations!AC132</f>
        <v>0</v>
      </c>
      <c r="Y157" s="65">
        <f>Calculations!AD132</f>
        <v>0</v>
      </c>
      <c r="Z157" s="65">
        <f>Calculations!Y132</f>
        <v>0</v>
      </c>
      <c r="AA157" s="65">
        <f>Calculations!Z132</f>
        <v>0</v>
      </c>
      <c r="AB157" s="65">
        <f t="shared" si="7"/>
        <v>0</v>
      </c>
      <c r="AC157" s="65">
        <f t="shared" si="8"/>
        <v>0</v>
      </c>
      <c r="AD157" s="65">
        <f>Calculations!AF132</f>
        <v>0</v>
      </c>
      <c r="AE157" s="65">
        <f>Calculations!AG132</f>
        <v>0</v>
      </c>
      <c r="AF157" s="65" t="s">
        <v>587</v>
      </c>
      <c r="AG157" s="65" t="s">
        <v>587</v>
      </c>
      <c r="AH157" s="66" t="s">
        <v>295</v>
      </c>
      <c r="AI157" s="67" t="s">
        <v>293</v>
      </c>
      <c r="AJ157" s="62" t="s">
        <v>600</v>
      </c>
      <c r="AK157" s="68" t="s">
        <v>601</v>
      </c>
      <c r="AL157" s="68" t="s">
        <v>602</v>
      </c>
      <c r="AM157" s="68"/>
      <c r="AN157" s="68" t="s">
        <v>631</v>
      </c>
      <c r="AO157" s="62"/>
    </row>
    <row r="158" spans="2:41" x14ac:dyDescent="0.3">
      <c r="B158" s="61">
        <f>Calculations!A133</f>
        <v>132</v>
      </c>
      <c r="C158" s="62" t="str">
        <f>Calculations!B133</f>
        <v>Howard Avenue</v>
      </c>
      <c r="D158" s="63" t="str">
        <f>Calculations!C133</f>
        <v>Housing</v>
      </c>
      <c r="E158" s="64">
        <f>Calculations!D133</f>
        <v>0.38271380001236599</v>
      </c>
      <c r="F158" s="64">
        <f>Calculations!H133</f>
        <v>0.38271380001236599</v>
      </c>
      <c r="G158" s="64">
        <f>Calculations!L133</f>
        <v>100</v>
      </c>
      <c r="H158" s="64">
        <f>Calculations!G133</f>
        <v>0</v>
      </c>
      <c r="I158" s="64">
        <f>Calculations!K133</f>
        <v>0</v>
      </c>
      <c r="J158" s="64">
        <f>Calculations!F133</f>
        <v>0</v>
      </c>
      <c r="K158" s="64">
        <f>Calculations!J133</f>
        <v>0</v>
      </c>
      <c r="L158" s="64">
        <f>Calculations!E133</f>
        <v>0</v>
      </c>
      <c r="M158" s="64">
        <f>Calculations!I133</f>
        <v>0</v>
      </c>
      <c r="N158" s="64">
        <f>Calculations!P133</f>
        <v>0.38271380001236599</v>
      </c>
      <c r="O158" s="64">
        <f>Calculations!T133</f>
        <v>100</v>
      </c>
      <c r="P158" s="64">
        <f>Calculations!O133</f>
        <v>0</v>
      </c>
      <c r="Q158" s="64">
        <f>Calculations!S133</f>
        <v>0</v>
      </c>
      <c r="R158" s="64">
        <f>Calculations!N133</f>
        <v>0</v>
      </c>
      <c r="S158" s="64">
        <f>Calculations!R133</f>
        <v>0</v>
      </c>
      <c r="T158" s="64">
        <f>Calculations!M133</f>
        <v>0</v>
      </c>
      <c r="U158" s="64">
        <f>Calculations!Q133</f>
        <v>0</v>
      </c>
      <c r="V158" s="65">
        <f>Calculations!AA133</f>
        <v>0</v>
      </c>
      <c r="W158" s="65">
        <f>Calculations!AB133</f>
        <v>0</v>
      </c>
      <c r="X158" s="65">
        <f>Calculations!AC133</f>
        <v>0</v>
      </c>
      <c r="Y158" s="65">
        <f>Calculations!AD133</f>
        <v>0</v>
      </c>
      <c r="Z158" s="65">
        <f>Calculations!Y133</f>
        <v>0</v>
      </c>
      <c r="AA158" s="65">
        <f>Calculations!Z133</f>
        <v>0</v>
      </c>
      <c r="AB158" s="65">
        <f t="shared" si="7"/>
        <v>0</v>
      </c>
      <c r="AC158" s="65">
        <f t="shared" si="8"/>
        <v>0</v>
      </c>
      <c r="AD158" s="65">
        <f>Calculations!AF133</f>
        <v>0</v>
      </c>
      <c r="AE158" s="65">
        <f>Calculations!AG133</f>
        <v>0</v>
      </c>
      <c r="AF158" s="65" t="s">
        <v>587</v>
      </c>
      <c r="AG158" s="65" t="s">
        <v>587</v>
      </c>
      <c r="AH158" s="66" t="s">
        <v>295</v>
      </c>
      <c r="AI158" s="67" t="s">
        <v>293</v>
      </c>
      <c r="AJ158" s="62" t="s">
        <v>600</v>
      </c>
      <c r="AK158" s="68" t="s">
        <v>601</v>
      </c>
      <c r="AL158" s="68" t="s">
        <v>602</v>
      </c>
      <c r="AM158" s="68"/>
      <c r="AN158" s="68" t="s">
        <v>631</v>
      </c>
      <c r="AO158" s="62"/>
    </row>
    <row r="159" spans="2:41" ht="39.6" x14ac:dyDescent="0.3">
      <c r="B159" s="61">
        <f>Calculations!A134</f>
        <v>133</v>
      </c>
      <c r="C159" s="62" t="str">
        <f>Calculations!B134</f>
        <v>St Germain Nursery School</v>
      </c>
      <c r="D159" s="63" t="str">
        <f>Calculations!C134</f>
        <v>Housing</v>
      </c>
      <c r="E159" s="64">
        <f>Calculations!D134</f>
        <v>0.32703108418881799</v>
      </c>
      <c r="F159" s="64">
        <f>Calculations!H134</f>
        <v>0.32703108418881799</v>
      </c>
      <c r="G159" s="64">
        <f>Calculations!L134</f>
        <v>100</v>
      </c>
      <c r="H159" s="64">
        <f>Calculations!G134</f>
        <v>0</v>
      </c>
      <c r="I159" s="64">
        <f>Calculations!K134</f>
        <v>0</v>
      </c>
      <c r="J159" s="64">
        <f>Calculations!F134</f>
        <v>0</v>
      </c>
      <c r="K159" s="64">
        <f>Calculations!J134</f>
        <v>0</v>
      </c>
      <c r="L159" s="64">
        <f>Calculations!E134</f>
        <v>0</v>
      </c>
      <c r="M159" s="64">
        <f>Calculations!I134</f>
        <v>0</v>
      </c>
      <c r="N159" s="64">
        <f>Calculations!P134</f>
        <v>0.14654437155707228</v>
      </c>
      <c r="O159" s="64">
        <f>Calculations!T134</f>
        <v>44.810532894928706</v>
      </c>
      <c r="P159" s="64">
        <f>Calculations!O134</f>
        <v>9.5319918794417702E-2</v>
      </c>
      <c r="Q159" s="64">
        <f>Calculations!S134</f>
        <v>29.147051580999811</v>
      </c>
      <c r="R159" s="64">
        <f>Calculations!N134</f>
        <v>4.4379159729867702E-2</v>
      </c>
      <c r="S159" s="64">
        <f>Calculations!R134</f>
        <v>13.570318503498738</v>
      </c>
      <c r="T159" s="64">
        <f>Calculations!M134</f>
        <v>4.0787634107460301E-2</v>
      </c>
      <c r="U159" s="64">
        <f>Calculations!Q134</f>
        <v>12.472097020572741</v>
      </c>
      <c r="V159" s="65">
        <f>Calculations!AA134</f>
        <v>0</v>
      </c>
      <c r="W159" s="65">
        <f>Calculations!AB134</f>
        <v>0</v>
      </c>
      <c r="X159" s="65">
        <f>Calculations!AC134</f>
        <v>0</v>
      </c>
      <c r="Y159" s="65">
        <f>Calculations!AD134</f>
        <v>0</v>
      </c>
      <c r="Z159" s="65">
        <f>Calculations!Y134</f>
        <v>0</v>
      </c>
      <c r="AA159" s="65">
        <f>Calculations!Z134</f>
        <v>0</v>
      </c>
      <c r="AB159" s="65">
        <f t="shared" si="7"/>
        <v>9.5319918794417702E-2</v>
      </c>
      <c r="AC159" s="65">
        <f t="shared" si="8"/>
        <v>29.147051580999811</v>
      </c>
      <c r="AD159" s="65">
        <f>Calculations!AF134</f>
        <v>0</v>
      </c>
      <c r="AE159" s="65">
        <f>Calculations!AG134</f>
        <v>0</v>
      </c>
      <c r="AF159" s="65" t="s">
        <v>587</v>
      </c>
      <c r="AG159" s="65" t="s">
        <v>587</v>
      </c>
      <c r="AH159" s="66" t="s">
        <v>295</v>
      </c>
      <c r="AI159" s="67" t="s">
        <v>293</v>
      </c>
      <c r="AJ159" s="62" t="s">
        <v>591</v>
      </c>
      <c r="AK159" s="68" t="s">
        <v>594</v>
      </c>
      <c r="AL159" s="68" t="s">
        <v>629</v>
      </c>
      <c r="AM159" s="68"/>
      <c r="AN159" s="68" t="s">
        <v>631</v>
      </c>
      <c r="AO159" s="62"/>
    </row>
    <row r="160" spans="2:41" ht="66" x14ac:dyDescent="0.3">
      <c r="B160" s="61">
        <f>Calculations!A135</f>
        <v>134</v>
      </c>
      <c r="C160" s="62" t="str">
        <f>Calculations!B135</f>
        <v>Waterside Business Park</v>
      </c>
      <c r="D160" s="63" t="str">
        <f>Calculations!C135</f>
        <v>Housing</v>
      </c>
      <c r="E160" s="64">
        <f>Calculations!D135</f>
        <v>8.6795472978711601</v>
      </c>
      <c r="F160" s="64">
        <f>Calculations!H135</f>
        <v>3.2070460853194827</v>
      </c>
      <c r="G160" s="64">
        <f>Calculations!L135</f>
        <v>36.949462630453986</v>
      </c>
      <c r="H160" s="64">
        <f>Calculations!G135</f>
        <v>3.5627150693151299</v>
      </c>
      <c r="I160" s="64">
        <f>Calculations!K135</f>
        <v>41.047245288806252</v>
      </c>
      <c r="J160" s="64">
        <f>Calculations!F135</f>
        <v>1.25053789175782</v>
      </c>
      <c r="K160" s="64">
        <f>Calculations!J135</f>
        <v>14.407870005668849</v>
      </c>
      <c r="L160" s="64">
        <f>Calculations!E135</f>
        <v>0.65924825147872801</v>
      </c>
      <c r="M160" s="64">
        <f>Calculations!I135</f>
        <v>7.5954220750709247</v>
      </c>
      <c r="N160" s="64">
        <f>Calculations!P135</f>
        <v>6.0282994421339131</v>
      </c>
      <c r="O160" s="64">
        <f>Calculations!T135</f>
        <v>69.454076753662946</v>
      </c>
      <c r="P160" s="64">
        <f>Calculations!O135</f>
        <v>1.0934552546870699</v>
      </c>
      <c r="Q160" s="64">
        <f>Calculations!S135</f>
        <v>12.598067815763416</v>
      </c>
      <c r="R160" s="64">
        <f>Calculations!N135</f>
        <v>0.14911646158956701</v>
      </c>
      <c r="S160" s="64">
        <f>Calculations!R135</f>
        <v>1.7180211878808578</v>
      </c>
      <c r="T160" s="64">
        <f>Calculations!M135</f>
        <v>1.40867613946061</v>
      </c>
      <c r="U160" s="64">
        <f>Calculations!Q135</f>
        <v>16.229834242692785</v>
      </c>
      <c r="V160" s="65">
        <f>Calculations!AA135</f>
        <v>1.20100005551695E-2</v>
      </c>
      <c r="W160" s="65">
        <f>Calculations!AB135</f>
        <v>0.13837127839737914</v>
      </c>
      <c r="X160" s="65">
        <f>Calculations!AC135</f>
        <v>0</v>
      </c>
      <c r="Y160" s="65">
        <f>Calculations!AD135</f>
        <v>0</v>
      </c>
      <c r="Z160" s="65">
        <f>Calculations!Y135</f>
        <v>1.25440113026329</v>
      </c>
      <c r="AA160" s="65">
        <f>Calculations!Z135</f>
        <v>14.452379683108104</v>
      </c>
      <c r="AB160" s="65">
        <f t="shared" si="7"/>
        <v>1.0934552546870699</v>
      </c>
      <c r="AC160" s="65">
        <f t="shared" si="8"/>
        <v>12.598067815763416</v>
      </c>
      <c r="AD160" s="65">
        <f>Calculations!AF135</f>
        <v>7.51871679654022</v>
      </c>
      <c r="AE160" s="65">
        <f>Calculations!AG135</f>
        <v>86.6256791801151</v>
      </c>
      <c r="AF160" s="65" t="s">
        <v>589</v>
      </c>
      <c r="AG160" s="65" t="s">
        <v>587</v>
      </c>
      <c r="AH160" s="66" t="s">
        <v>296</v>
      </c>
      <c r="AI160" s="67" t="s">
        <v>293</v>
      </c>
      <c r="AJ160" s="62" t="s">
        <v>590</v>
      </c>
      <c r="AK160" s="68" t="s">
        <v>607</v>
      </c>
      <c r="AL160" s="68" t="s">
        <v>592</v>
      </c>
      <c r="AM160" s="68"/>
      <c r="AN160" s="68" t="s">
        <v>631</v>
      </c>
      <c r="AO160" s="62"/>
    </row>
    <row r="161" spans="2:41" ht="39.6" x14ac:dyDescent="0.3">
      <c r="B161" s="61">
        <f>Calculations!A136</f>
        <v>135</v>
      </c>
      <c r="C161" s="62" t="str">
        <f>Calculations!B136</f>
        <v>Burnt House Farm</v>
      </c>
      <c r="D161" s="63" t="str">
        <f>Calculations!C136</f>
        <v>Housing</v>
      </c>
      <c r="E161" s="64">
        <f>Calculations!D136</f>
        <v>7.3650674804560801</v>
      </c>
      <c r="F161" s="64">
        <f>Calculations!H136</f>
        <v>7.3650674804560801</v>
      </c>
      <c r="G161" s="64">
        <f>Calculations!L136</f>
        <v>100</v>
      </c>
      <c r="H161" s="64">
        <f>Calculations!G136</f>
        <v>0</v>
      </c>
      <c r="I161" s="64">
        <f>Calculations!K136</f>
        <v>0</v>
      </c>
      <c r="J161" s="64">
        <f>Calculations!F136</f>
        <v>0</v>
      </c>
      <c r="K161" s="64">
        <f>Calculations!J136</f>
        <v>0</v>
      </c>
      <c r="L161" s="64">
        <f>Calculations!E136</f>
        <v>0</v>
      </c>
      <c r="M161" s="64">
        <f>Calculations!I136</f>
        <v>0</v>
      </c>
      <c r="N161" s="64">
        <f>Calculations!P136</f>
        <v>6.2021632508030375</v>
      </c>
      <c r="O161" s="64">
        <f>Calculations!T136</f>
        <v>84.210542092941836</v>
      </c>
      <c r="P161" s="64">
        <f>Calculations!O136</f>
        <v>0.29460441306594098</v>
      </c>
      <c r="Q161" s="64">
        <f>Calculations!S136</f>
        <v>4.0000232699524112</v>
      </c>
      <c r="R161" s="64">
        <f>Calculations!N136</f>
        <v>7.3949293677436495E-2</v>
      </c>
      <c r="S161" s="64">
        <f>Calculations!R136</f>
        <v>1.004054530032048</v>
      </c>
      <c r="T161" s="64">
        <f>Calculations!M136</f>
        <v>0.79435052290966501</v>
      </c>
      <c r="U161" s="64">
        <f>Calculations!Q136</f>
        <v>10.785380107073712</v>
      </c>
      <c r="V161" s="65">
        <f>Calculations!AA136</f>
        <v>0</v>
      </c>
      <c r="W161" s="65">
        <f>Calculations!AB136</f>
        <v>0</v>
      </c>
      <c r="X161" s="65">
        <f>Calculations!AC136</f>
        <v>0</v>
      </c>
      <c r="Y161" s="65">
        <f>Calculations!AD136</f>
        <v>0</v>
      </c>
      <c r="Z161" s="65">
        <f>Calculations!Y136</f>
        <v>0</v>
      </c>
      <c r="AA161" s="65">
        <f>Calculations!Z136</f>
        <v>0</v>
      </c>
      <c r="AB161" s="65">
        <f t="shared" si="7"/>
        <v>0.29460441306594098</v>
      </c>
      <c r="AC161" s="65">
        <f t="shared" si="8"/>
        <v>4.0000232699524112</v>
      </c>
      <c r="AD161" s="65">
        <f>Calculations!AF136</f>
        <v>0</v>
      </c>
      <c r="AE161" s="65">
        <f>Calculations!AG136</f>
        <v>0</v>
      </c>
      <c r="AF161" s="65" t="s">
        <v>588</v>
      </c>
      <c r="AG161" s="65" t="s">
        <v>587</v>
      </c>
      <c r="AH161" s="66" t="s">
        <v>295</v>
      </c>
      <c r="AI161" s="67" t="s">
        <v>293</v>
      </c>
      <c r="AJ161" s="62" t="s">
        <v>591</v>
      </c>
      <c r="AK161" s="68" t="s">
        <v>594</v>
      </c>
      <c r="AL161" s="68" t="s">
        <v>629</v>
      </c>
      <c r="AM161" s="68"/>
      <c r="AN161" s="68" t="s">
        <v>631</v>
      </c>
      <c r="AO161" s="62"/>
    </row>
    <row r="162" spans="2:41" ht="39.6" x14ac:dyDescent="0.3">
      <c r="B162" s="61">
        <f>Calculations!A137</f>
        <v>136</v>
      </c>
      <c r="C162" s="62" t="str">
        <f>Calculations!B137</f>
        <v>New Chapel Lane</v>
      </c>
      <c r="D162" s="63" t="str">
        <f>Calculations!C137</f>
        <v>Housing</v>
      </c>
      <c r="E162" s="64">
        <f>Calculations!D137</f>
        <v>1.3068122970381699</v>
      </c>
      <c r="F162" s="64">
        <f>Calculations!H137</f>
        <v>1.3068122970381699</v>
      </c>
      <c r="G162" s="64">
        <f>Calculations!L137</f>
        <v>100</v>
      </c>
      <c r="H162" s="64">
        <f>Calculations!G137</f>
        <v>0</v>
      </c>
      <c r="I162" s="64">
        <f>Calculations!K137</f>
        <v>0</v>
      </c>
      <c r="J162" s="64">
        <f>Calculations!F137</f>
        <v>0</v>
      </c>
      <c r="K162" s="64">
        <f>Calculations!J137</f>
        <v>0</v>
      </c>
      <c r="L162" s="64">
        <f>Calculations!E137</f>
        <v>0</v>
      </c>
      <c r="M162" s="64">
        <f>Calculations!I137</f>
        <v>0</v>
      </c>
      <c r="N162" s="64">
        <f>Calculations!P137</f>
        <v>1.279104191526323</v>
      </c>
      <c r="O162" s="64">
        <f>Calculations!T137</f>
        <v>97.87971803030581</v>
      </c>
      <c r="P162" s="64">
        <f>Calculations!O137</f>
        <v>6.3472258511978897E-3</v>
      </c>
      <c r="Q162" s="64">
        <f>Calculations!S137</f>
        <v>0.48570294797375152</v>
      </c>
      <c r="R162" s="64">
        <f>Calculations!N137</f>
        <v>3.8804515017090099E-3</v>
      </c>
      <c r="S162" s="64">
        <f>Calculations!R137</f>
        <v>0.29694023468434411</v>
      </c>
      <c r="T162" s="64">
        <f>Calculations!M137</f>
        <v>1.7480428158939999E-2</v>
      </c>
      <c r="U162" s="64">
        <f>Calculations!Q137</f>
        <v>1.3376387870361022</v>
      </c>
      <c r="V162" s="65">
        <f>Calculations!AA137</f>
        <v>0</v>
      </c>
      <c r="W162" s="65">
        <f>Calculations!AB137</f>
        <v>0</v>
      </c>
      <c r="X162" s="65">
        <f>Calculations!AC137</f>
        <v>0</v>
      </c>
      <c r="Y162" s="65">
        <f>Calculations!AD137</f>
        <v>0</v>
      </c>
      <c r="Z162" s="65">
        <f>Calculations!Y137</f>
        <v>0</v>
      </c>
      <c r="AA162" s="65">
        <f>Calculations!Z137</f>
        <v>0</v>
      </c>
      <c r="AB162" s="65">
        <f t="shared" si="7"/>
        <v>6.3472258511978897E-3</v>
      </c>
      <c r="AC162" s="65">
        <f t="shared" si="8"/>
        <v>0.48570294797375152</v>
      </c>
      <c r="AD162" s="65">
        <f>Calculations!AF137</f>
        <v>0</v>
      </c>
      <c r="AE162" s="65">
        <f>Calculations!AG137</f>
        <v>0</v>
      </c>
      <c r="AF162" s="65" t="s">
        <v>587</v>
      </c>
      <c r="AG162" s="65" t="s">
        <v>587</v>
      </c>
      <c r="AH162" s="66" t="s">
        <v>295</v>
      </c>
      <c r="AI162" s="67" t="s">
        <v>293</v>
      </c>
      <c r="AJ162" s="62" t="s">
        <v>591</v>
      </c>
      <c r="AK162" s="68" t="s">
        <v>594</v>
      </c>
      <c r="AL162" s="68" t="s">
        <v>629</v>
      </c>
      <c r="AM162" s="68"/>
      <c r="AN162" s="68" t="s">
        <v>631</v>
      </c>
      <c r="AO162" s="62"/>
    </row>
    <row r="163" spans="2:41" ht="39.6" x14ac:dyDescent="0.3">
      <c r="B163" s="61">
        <f>Calculations!A138</f>
        <v>137</v>
      </c>
      <c r="C163" s="62" t="str">
        <f>Calculations!B138</f>
        <v>Oakhurst Cottage</v>
      </c>
      <c r="D163" s="63" t="str">
        <f>Calculations!C138</f>
        <v>Housing</v>
      </c>
      <c r="E163" s="64">
        <f>Calculations!D138</f>
        <v>1.13392453438055</v>
      </c>
      <c r="F163" s="64">
        <f>Calculations!H138</f>
        <v>1.13392453438055</v>
      </c>
      <c r="G163" s="64">
        <f>Calculations!L138</f>
        <v>100</v>
      </c>
      <c r="H163" s="64">
        <f>Calculations!G138</f>
        <v>0</v>
      </c>
      <c r="I163" s="64">
        <f>Calculations!K138</f>
        <v>0</v>
      </c>
      <c r="J163" s="64">
        <f>Calculations!F138</f>
        <v>0</v>
      </c>
      <c r="K163" s="64">
        <f>Calculations!J138</f>
        <v>0</v>
      </c>
      <c r="L163" s="64">
        <f>Calculations!E138</f>
        <v>0</v>
      </c>
      <c r="M163" s="64">
        <f>Calculations!I138</f>
        <v>0</v>
      </c>
      <c r="N163" s="64">
        <f>Calculations!P138</f>
        <v>1.0996765625747265</v>
      </c>
      <c r="O163" s="64">
        <f>Calculations!T138</f>
        <v>96.979695670441345</v>
      </c>
      <c r="P163" s="64">
        <f>Calculations!O138</f>
        <v>1.2821872679242501E-2</v>
      </c>
      <c r="Q163" s="64">
        <f>Calculations!S138</f>
        <v>1.1307518525690021</v>
      </c>
      <c r="R163" s="64">
        <f>Calculations!N138</f>
        <v>2.0042068728402199E-3</v>
      </c>
      <c r="S163" s="64">
        <f>Calculations!R138</f>
        <v>0.17674958183483483</v>
      </c>
      <c r="T163" s="64">
        <f>Calculations!M138</f>
        <v>1.9421892253740899E-2</v>
      </c>
      <c r="U163" s="64">
        <f>Calculations!Q138</f>
        <v>1.7128028951548226</v>
      </c>
      <c r="V163" s="65">
        <f>Calculations!AA138</f>
        <v>0</v>
      </c>
      <c r="W163" s="65">
        <f>Calculations!AB138</f>
        <v>0</v>
      </c>
      <c r="X163" s="65">
        <f>Calculations!AC138</f>
        <v>0</v>
      </c>
      <c r="Y163" s="65">
        <f>Calculations!AD138</f>
        <v>0</v>
      </c>
      <c r="Z163" s="65">
        <f>Calculations!Y138</f>
        <v>0</v>
      </c>
      <c r="AA163" s="65">
        <f>Calculations!Z138</f>
        <v>0</v>
      </c>
      <c r="AB163" s="65">
        <f t="shared" si="7"/>
        <v>1.2821872679242501E-2</v>
      </c>
      <c r="AC163" s="65">
        <f t="shared" si="8"/>
        <v>1.1307518525690021</v>
      </c>
      <c r="AD163" s="65">
        <f>Calculations!AF138</f>
        <v>0</v>
      </c>
      <c r="AE163" s="65">
        <f>Calculations!AG138</f>
        <v>0</v>
      </c>
      <c r="AF163" s="65" t="s">
        <v>587</v>
      </c>
      <c r="AG163" s="65" t="s">
        <v>587</v>
      </c>
      <c r="AH163" s="66" t="s">
        <v>295</v>
      </c>
      <c r="AI163" s="67" t="s">
        <v>293</v>
      </c>
      <c r="AJ163" s="62" t="s">
        <v>591</v>
      </c>
      <c r="AK163" s="68" t="s">
        <v>594</v>
      </c>
      <c r="AL163" s="68" t="s">
        <v>629</v>
      </c>
      <c r="AM163" s="68"/>
      <c r="AN163" s="68" t="s">
        <v>631</v>
      </c>
      <c r="AO163" s="62"/>
    </row>
    <row r="164" spans="2:41" ht="66" x14ac:dyDescent="0.3">
      <c r="B164" s="61">
        <f>Calculations!A139</f>
        <v>138</v>
      </c>
      <c r="C164" s="62" t="str">
        <f>Calculations!B139</f>
        <v>Station Road #2</v>
      </c>
      <c r="D164" s="63" t="str">
        <f>Calculations!C139</f>
        <v>Housing</v>
      </c>
      <c r="E164" s="64">
        <f>Calculations!D139</f>
        <v>0.36706074454566501</v>
      </c>
      <c r="F164" s="64">
        <f>Calculations!H139</f>
        <v>0.34205146102179163</v>
      </c>
      <c r="G164" s="64">
        <f>Calculations!L139</f>
        <v>93.186609057084269</v>
      </c>
      <c r="H164" s="64">
        <f>Calculations!G139</f>
        <v>2.2323247310415101E-2</v>
      </c>
      <c r="I164" s="64">
        <f>Calculations!K139</f>
        <v>6.0816220862969255</v>
      </c>
      <c r="J164" s="64">
        <f>Calculations!F139</f>
        <v>2.6860362134582799E-3</v>
      </c>
      <c r="K164" s="64">
        <f>Calculations!J139</f>
        <v>0.73176885661880353</v>
      </c>
      <c r="L164" s="64">
        <f>Calculations!E139</f>
        <v>0</v>
      </c>
      <c r="M164" s="64">
        <f>Calculations!I139</f>
        <v>0</v>
      </c>
      <c r="N164" s="64">
        <f>Calculations!P139</f>
        <v>0.35623762994765229</v>
      </c>
      <c r="O164" s="64">
        <f>Calculations!T139</f>
        <v>97.051410492993682</v>
      </c>
      <c r="P164" s="64">
        <f>Calculations!O139</f>
        <v>8.34165865725244E-3</v>
      </c>
      <c r="Q164" s="64">
        <f>Calculations!S139</f>
        <v>2.2725553688879083</v>
      </c>
      <c r="R164" s="64">
        <f>Calculations!N139</f>
        <v>1.2321038229496401E-3</v>
      </c>
      <c r="S164" s="64">
        <f>Calculations!R139</f>
        <v>0.33566755401062981</v>
      </c>
      <c r="T164" s="64">
        <f>Calculations!M139</f>
        <v>1.2493521178106599E-3</v>
      </c>
      <c r="U164" s="64">
        <f>Calculations!Q139</f>
        <v>0.34036658410777881</v>
      </c>
      <c r="V164" s="65">
        <f>Calculations!AA139</f>
        <v>1.03293923564524E-2</v>
      </c>
      <c r="W164" s="65">
        <f>Calculations!AB139</f>
        <v>2.8140825489900214</v>
      </c>
      <c r="X164" s="65">
        <f>Calculations!AC139</f>
        <v>0</v>
      </c>
      <c r="Y164" s="65">
        <f>Calculations!AD139</f>
        <v>0</v>
      </c>
      <c r="Z164" s="65">
        <f>Calculations!Y139</f>
        <v>2.34198553771093E-3</v>
      </c>
      <c r="AA164" s="65">
        <f>Calculations!Z139</f>
        <v>0.63803759255426729</v>
      </c>
      <c r="AB164" s="65">
        <f t="shared" si="7"/>
        <v>8.34165865725244E-3</v>
      </c>
      <c r="AC164" s="65">
        <f t="shared" si="8"/>
        <v>2.2725553688879083</v>
      </c>
      <c r="AD164" s="65">
        <f>Calculations!AF139</f>
        <v>0.198009272291577</v>
      </c>
      <c r="AE164" s="65">
        <f>Calculations!AG139</f>
        <v>53.944551476531757</v>
      </c>
      <c r="AF164" s="65" t="s">
        <v>589</v>
      </c>
      <c r="AG164" s="65" t="s">
        <v>587</v>
      </c>
      <c r="AH164" s="66" t="s">
        <v>296</v>
      </c>
      <c r="AI164" s="67" t="s">
        <v>293</v>
      </c>
      <c r="AJ164" s="62" t="s">
        <v>591</v>
      </c>
      <c r="AK164" s="68" t="s">
        <v>606</v>
      </c>
      <c r="AL164" s="68" t="s">
        <v>628</v>
      </c>
      <c r="AM164" s="68"/>
      <c r="AN164" s="68" t="s">
        <v>631</v>
      </c>
      <c r="AO164" s="62"/>
    </row>
    <row r="165" spans="2:41" ht="66" x14ac:dyDescent="0.3">
      <c r="B165" s="61">
        <f>Calculations!A140</f>
        <v>139</v>
      </c>
      <c r="C165" s="62" t="str">
        <f>Calculations!B140</f>
        <v>Station Road #1</v>
      </c>
      <c r="D165" s="63" t="str">
        <f>Calculations!C140</f>
        <v>Housing</v>
      </c>
      <c r="E165" s="64">
        <f>Calculations!D140</f>
        <v>0.51384712135747102</v>
      </c>
      <c r="F165" s="64">
        <f>Calculations!H140</f>
        <v>0.19257784887358803</v>
      </c>
      <c r="G165" s="64">
        <f>Calculations!L140</f>
        <v>37.477654514214215</v>
      </c>
      <c r="H165" s="64">
        <f>Calculations!G140</f>
        <v>0.13472311064783299</v>
      </c>
      <c r="I165" s="64">
        <f>Calculations!K140</f>
        <v>26.218520071091216</v>
      </c>
      <c r="J165" s="64">
        <f>Calculations!F140</f>
        <v>0.18654616183605</v>
      </c>
      <c r="K165" s="64">
        <f>Calculations!J140</f>
        <v>36.303825414694572</v>
      </c>
      <c r="L165" s="64">
        <f>Calculations!E140</f>
        <v>0</v>
      </c>
      <c r="M165" s="64">
        <f>Calculations!I140</f>
        <v>0</v>
      </c>
      <c r="N165" s="64">
        <f>Calculations!P140</f>
        <v>0.24523934395645253</v>
      </c>
      <c r="O165" s="64">
        <f>Calculations!T140</f>
        <v>47.72612976960621</v>
      </c>
      <c r="P165" s="64">
        <f>Calculations!O140</f>
        <v>6.4480549624247901E-2</v>
      </c>
      <c r="Q165" s="64">
        <f>Calculations!S140</f>
        <v>12.548586329316096</v>
      </c>
      <c r="R165" s="64">
        <f>Calculations!N140</f>
        <v>2.49343953999186E-2</v>
      </c>
      <c r="S165" s="64">
        <f>Calculations!R140</f>
        <v>4.8524929621182684</v>
      </c>
      <c r="T165" s="64">
        <f>Calculations!M140</f>
        <v>0.17919283237685199</v>
      </c>
      <c r="U165" s="64">
        <f>Calculations!Q140</f>
        <v>34.872790938959426</v>
      </c>
      <c r="V165" s="65">
        <f>Calculations!AA140</f>
        <v>2.0206087421729201E-2</v>
      </c>
      <c r="W165" s="65">
        <f>Calculations!AB140</f>
        <v>3.9323149983499306</v>
      </c>
      <c r="X165" s="65">
        <f>Calculations!AC140</f>
        <v>0</v>
      </c>
      <c r="Y165" s="65">
        <f>Calculations!AD140</f>
        <v>0</v>
      </c>
      <c r="Z165" s="65">
        <f>Calculations!Y140</f>
        <v>0.185261196804553</v>
      </c>
      <c r="AA165" s="65">
        <f>Calculations!Z140</f>
        <v>36.053757840490313</v>
      </c>
      <c r="AB165" s="65">
        <f t="shared" si="7"/>
        <v>6.4480549624247901E-2</v>
      </c>
      <c r="AC165" s="65">
        <f t="shared" si="8"/>
        <v>12.548586329316096</v>
      </c>
      <c r="AD165" s="65">
        <f>Calculations!AF140</f>
        <v>0.47700659320990402</v>
      </c>
      <c r="AE165" s="65">
        <f>Calculations!AG140</f>
        <v>92.830449638358886</v>
      </c>
      <c r="AF165" s="65" t="s">
        <v>589</v>
      </c>
      <c r="AG165" s="65" t="s">
        <v>587</v>
      </c>
      <c r="AH165" s="66" t="s">
        <v>296</v>
      </c>
      <c r="AI165" s="67" t="s">
        <v>293</v>
      </c>
      <c r="AJ165" s="62" t="s">
        <v>591</v>
      </c>
      <c r="AK165" s="68" t="s">
        <v>606</v>
      </c>
      <c r="AL165" s="68" t="s">
        <v>628</v>
      </c>
      <c r="AM165" s="68"/>
      <c r="AN165" s="68" t="s">
        <v>631</v>
      </c>
      <c r="AO165" s="62"/>
    </row>
    <row r="166" spans="2:41" ht="39.6" x14ac:dyDescent="0.3">
      <c r="B166" s="61">
        <f>Calculations!A141</f>
        <v>140</v>
      </c>
      <c r="C166" s="62" t="str">
        <f>Calculations!B141</f>
        <v>Leaf Street</v>
      </c>
      <c r="D166" s="63" t="str">
        <f>Calculations!C141</f>
        <v>Housing</v>
      </c>
      <c r="E166" s="64">
        <f>Calculations!D141</f>
        <v>0.57469508721451201</v>
      </c>
      <c r="F166" s="64">
        <f>Calculations!H141</f>
        <v>0.57349415125472225</v>
      </c>
      <c r="G166" s="64">
        <f>Calculations!L141</f>
        <v>99.791030759352651</v>
      </c>
      <c r="H166" s="64">
        <f>Calculations!G141</f>
        <v>1.20093595978978E-3</v>
      </c>
      <c r="I166" s="64">
        <f>Calculations!K141</f>
        <v>0.20896924064734795</v>
      </c>
      <c r="J166" s="64">
        <f>Calculations!F141</f>
        <v>0</v>
      </c>
      <c r="K166" s="64">
        <f>Calculations!J141</f>
        <v>0</v>
      </c>
      <c r="L166" s="64">
        <f>Calculations!E141</f>
        <v>0</v>
      </c>
      <c r="M166" s="64">
        <f>Calculations!I141</f>
        <v>0</v>
      </c>
      <c r="N166" s="64">
        <f>Calculations!P141</f>
        <v>0.57468552389922845</v>
      </c>
      <c r="O166" s="64">
        <f>Calculations!T141</f>
        <v>99.998335932306304</v>
      </c>
      <c r="P166" s="64">
        <f>Calculations!O141</f>
        <v>9.5633152835944198E-6</v>
      </c>
      <c r="Q166" s="64">
        <f>Calculations!S141</f>
        <v>1.6640676936959433E-3</v>
      </c>
      <c r="R166" s="64">
        <f>Calculations!N141</f>
        <v>0</v>
      </c>
      <c r="S166" s="64">
        <f>Calculations!R141</f>
        <v>0</v>
      </c>
      <c r="T166" s="64">
        <f>Calculations!M141</f>
        <v>0</v>
      </c>
      <c r="U166" s="64">
        <f>Calculations!Q141</f>
        <v>0</v>
      </c>
      <c r="V166" s="65">
        <f>Calculations!AA141</f>
        <v>0</v>
      </c>
      <c r="W166" s="65">
        <f>Calculations!AB141</f>
        <v>0</v>
      </c>
      <c r="X166" s="65">
        <f>Calculations!AC141</f>
        <v>0</v>
      </c>
      <c r="Y166" s="65">
        <f>Calculations!AD141</f>
        <v>0</v>
      </c>
      <c r="Z166" s="65">
        <f>Calculations!Y141</f>
        <v>0</v>
      </c>
      <c r="AA166" s="65">
        <f>Calculations!Z141</f>
        <v>0</v>
      </c>
      <c r="AB166" s="65">
        <f t="shared" si="7"/>
        <v>9.5633152835944198E-6</v>
      </c>
      <c r="AC166" s="65">
        <f t="shared" si="8"/>
        <v>1.6640676936959433E-3</v>
      </c>
      <c r="AD166" s="65">
        <f>Calculations!AF141</f>
        <v>0</v>
      </c>
      <c r="AE166" s="65">
        <f>Calculations!AG141</f>
        <v>0</v>
      </c>
      <c r="AF166" s="65" t="s">
        <v>589</v>
      </c>
      <c r="AG166" s="65" t="s">
        <v>587</v>
      </c>
      <c r="AH166" s="66" t="s">
        <v>585</v>
      </c>
      <c r="AI166" s="67" t="s">
        <v>293</v>
      </c>
      <c r="AJ166" s="62" t="s">
        <v>591</v>
      </c>
      <c r="AK166" s="68" t="s">
        <v>593</v>
      </c>
      <c r="AL166" s="68" t="s">
        <v>629</v>
      </c>
      <c r="AM166" s="68"/>
      <c r="AN166" s="68" t="s">
        <v>631</v>
      </c>
      <c r="AO166" s="62"/>
    </row>
    <row r="167" spans="2:41" ht="66" x14ac:dyDescent="0.3">
      <c r="B167" s="61">
        <f>Calculations!A142</f>
        <v>141</v>
      </c>
      <c r="C167" s="62" t="str">
        <f>Calculations!B142</f>
        <v>Bolton Road</v>
      </c>
      <c r="D167" s="63" t="str">
        <f>Calculations!C142</f>
        <v>Housing</v>
      </c>
      <c r="E167" s="64">
        <f>Calculations!D142</f>
        <v>1.7016699678364</v>
      </c>
      <c r="F167" s="64">
        <f>Calculations!H142</f>
        <v>1.528901089553095</v>
      </c>
      <c r="G167" s="64">
        <f>Calculations!L142</f>
        <v>89.847098347573635</v>
      </c>
      <c r="H167" s="64">
        <f>Calculations!G142</f>
        <v>0</v>
      </c>
      <c r="I167" s="64">
        <f>Calculations!K142</f>
        <v>0</v>
      </c>
      <c r="J167" s="64">
        <f>Calculations!F142</f>
        <v>0</v>
      </c>
      <c r="K167" s="64">
        <f>Calculations!J142</f>
        <v>0</v>
      </c>
      <c r="L167" s="64">
        <f>Calculations!E142</f>
        <v>0.17276887828330501</v>
      </c>
      <c r="M167" s="64">
        <f>Calculations!I142</f>
        <v>10.152901652426362</v>
      </c>
      <c r="N167" s="64">
        <f>Calculations!P142</f>
        <v>1.3746512262375701</v>
      </c>
      <c r="O167" s="64">
        <f>Calculations!T142</f>
        <v>80.782481457634219</v>
      </c>
      <c r="P167" s="64">
        <f>Calculations!O142</f>
        <v>0.104579231088576</v>
      </c>
      <c r="Q167" s="64">
        <f>Calculations!S142</f>
        <v>6.1456823629286932</v>
      </c>
      <c r="R167" s="64">
        <f>Calculations!N142</f>
        <v>3.2650981697563801E-2</v>
      </c>
      <c r="S167" s="64">
        <f>Calculations!R142</f>
        <v>1.9187611178845752</v>
      </c>
      <c r="T167" s="64">
        <f>Calculations!M142</f>
        <v>0.18978852881269001</v>
      </c>
      <c r="U167" s="64">
        <f>Calculations!Q142</f>
        <v>11.153075061552501</v>
      </c>
      <c r="V167" s="65">
        <f>Calculations!AA142</f>
        <v>0</v>
      </c>
      <c r="W167" s="65">
        <f>Calculations!AB142</f>
        <v>0</v>
      </c>
      <c r="X167" s="65">
        <f>Calculations!AC142</f>
        <v>0</v>
      </c>
      <c r="Y167" s="65">
        <f>Calculations!AD142</f>
        <v>0</v>
      </c>
      <c r="Z167" s="65">
        <f>Calculations!Y142</f>
        <v>0</v>
      </c>
      <c r="AA167" s="65">
        <f>Calculations!Z142</f>
        <v>0</v>
      </c>
      <c r="AB167" s="65">
        <f t="shared" si="7"/>
        <v>0.104579231088576</v>
      </c>
      <c r="AC167" s="65">
        <f t="shared" si="8"/>
        <v>6.1456823629286932</v>
      </c>
      <c r="AD167" s="65">
        <f>Calculations!AF142</f>
        <v>0</v>
      </c>
      <c r="AE167" s="65">
        <f>Calculations!AG142</f>
        <v>0</v>
      </c>
      <c r="AF167" s="65" t="s">
        <v>589</v>
      </c>
      <c r="AG167" s="65" t="s">
        <v>587</v>
      </c>
      <c r="AH167" s="66" t="s">
        <v>296</v>
      </c>
      <c r="AI167" s="67" t="s">
        <v>293</v>
      </c>
      <c r="AJ167" s="62" t="s">
        <v>590</v>
      </c>
      <c r="AK167" s="68" t="s">
        <v>622</v>
      </c>
      <c r="AL167" s="68" t="s">
        <v>592</v>
      </c>
      <c r="AM167" s="68"/>
      <c r="AN167" s="68" t="s">
        <v>631</v>
      </c>
      <c r="AO167" s="62"/>
    </row>
    <row r="168" spans="2:41" ht="66" x14ac:dyDescent="0.3">
      <c r="B168" s="61">
        <f>Calculations!A143</f>
        <v>142</v>
      </c>
      <c r="C168" s="62" t="str">
        <f>Calculations!B143</f>
        <v>Oakenbottom Mill</v>
      </c>
      <c r="D168" s="63" t="str">
        <f>Calculations!C143</f>
        <v>Housing</v>
      </c>
      <c r="E168" s="64">
        <f>Calculations!D143</f>
        <v>1.45911480289095</v>
      </c>
      <c r="F168" s="64">
        <f>Calculations!H143</f>
        <v>0.92904714734081428</v>
      </c>
      <c r="G168" s="64">
        <f>Calculations!L143</f>
        <v>63.671970533099213</v>
      </c>
      <c r="H168" s="64">
        <f>Calculations!G143</f>
        <v>0.50748047790800299</v>
      </c>
      <c r="I168" s="64">
        <f>Calculations!K143</f>
        <v>34.78002395031082</v>
      </c>
      <c r="J168" s="64">
        <f>Calculations!F143</f>
        <v>0</v>
      </c>
      <c r="K168" s="64">
        <f>Calculations!J143</f>
        <v>0</v>
      </c>
      <c r="L168" s="64">
        <f>Calculations!E143</f>
        <v>2.2587177642132798E-2</v>
      </c>
      <c r="M168" s="64">
        <f>Calculations!I143</f>
        <v>1.5480055165899718</v>
      </c>
      <c r="N168" s="64">
        <f>Calculations!P143</f>
        <v>1.3098699009795749</v>
      </c>
      <c r="O168" s="64">
        <f>Calculations!T143</f>
        <v>89.7715449383643</v>
      </c>
      <c r="P168" s="64">
        <f>Calculations!O143</f>
        <v>4.1674123189957203E-2</v>
      </c>
      <c r="Q168" s="64">
        <f>Calculations!S143</f>
        <v>2.8561236653475173</v>
      </c>
      <c r="R168" s="64">
        <f>Calculations!N143</f>
        <v>1.44073082482156E-2</v>
      </c>
      <c r="S168" s="64">
        <f>Calculations!R143</f>
        <v>0.98740059518759882</v>
      </c>
      <c r="T168" s="64">
        <f>Calculations!M143</f>
        <v>9.3163470473202295E-2</v>
      </c>
      <c r="U168" s="64">
        <f>Calculations!Q143</f>
        <v>6.3849308011005812</v>
      </c>
      <c r="V168" s="65">
        <f>Calculations!AA143</f>
        <v>0</v>
      </c>
      <c r="W168" s="65">
        <f>Calculations!AB143</f>
        <v>0</v>
      </c>
      <c r="X168" s="65">
        <f>Calculations!AC143</f>
        <v>0</v>
      </c>
      <c r="Y168" s="65">
        <f>Calculations!AD143</f>
        <v>0</v>
      </c>
      <c r="Z168" s="65">
        <f>Calculations!Y143</f>
        <v>5.3035041964903899E-5</v>
      </c>
      <c r="AA168" s="65">
        <f>Calculations!Z143</f>
        <v>3.6347408620504263E-3</v>
      </c>
      <c r="AB168" s="65">
        <f t="shared" si="7"/>
        <v>4.1674123189957203E-2</v>
      </c>
      <c r="AC168" s="65">
        <f t="shared" si="8"/>
        <v>2.8561236653475173</v>
      </c>
      <c r="AD168" s="65">
        <f>Calculations!AF143</f>
        <v>1.45911480289095</v>
      </c>
      <c r="AE168" s="65">
        <f>Calculations!AG143</f>
        <v>100</v>
      </c>
      <c r="AF168" s="65" t="s">
        <v>589</v>
      </c>
      <c r="AG168" s="65" t="s">
        <v>587</v>
      </c>
      <c r="AH168" s="66" t="s">
        <v>296</v>
      </c>
      <c r="AI168" s="67" t="s">
        <v>293</v>
      </c>
      <c r="AJ168" s="62" t="s">
        <v>590</v>
      </c>
      <c r="AK168" s="68" t="s">
        <v>607</v>
      </c>
      <c r="AL168" s="68" t="s">
        <v>592</v>
      </c>
      <c r="AM168" s="68"/>
      <c r="AN168" s="68" t="s">
        <v>631</v>
      </c>
      <c r="AO168" s="62"/>
    </row>
    <row r="169" spans="2:41" ht="39.6" x14ac:dyDescent="0.3">
      <c r="B169" s="61">
        <f>Calculations!A144</f>
        <v>143</v>
      </c>
      <c r="C169" s="62" t="str">
        <f>Calculations!B144</f>
        <v>Chorley Road #2</v>
      </c>
      <c r="D169" s="63" t="str">
        <f>Calculations!C144</f>
        <v>Housing</v>
      </c>
      <c r="E169" s="64">
        <f>Calculations!D144</f>
        <v>1.57373391645187</v>
      </c>
      <c r="F169" s="64">
        <f>Calculations!H144</f>
        <v>1.57373391645187</v>
      </c>
      <c r="G169" s="64">
        <f>Calculations!L144</f>
        <v>100</v>
      </c>
      <c r="H169" s="64">
        <f>Calculations!G144</f>
        <v>0</v>
      </c>
      <c r="I169" s="64">
        <f>Calculations!K144</f>
        <v>0</v>
      </c>
      <c r="J169" s="64">
        <f>Calculations!F144</f>
        <v>0</v>
      </c>
      <c r="K169" s="64">
        <f>Calculations!J144</f>
        <v>0</v>
      </c>
      <c r="L169" s="64">
        <f>Calculations!E144</f>
        <v>0</v>
      </c>
      <c r="M169" s="64">
        <f>Calculations!I144</f>
        <v>0</v>
      </c>
      <c r="N169" s="64">
        <f>Calculations!P144</f>
        <v>1.5282217008491168</v>
      </c>
      <c r="O169" s="64">
        <f>Calculations!T144</f>
        <v>97.108010755378217</v>
      </c>
      <c r="P169" s="64">
        <f>Calculations!O144</f>
        <v>1.10514760773207E-2</v>
      </c>
      <c r="Q169" s="64">
        <f>Calculations!S144</f>
        <v>0.70224552967869458</v>
      </c>
      <c r="R169" s="64">
        <f>Calculations!N144</f>
        <v>9.2070500255067595E-3</v>
      </c>
      <c r="S169" s="64">
        <f>Calculations!R144</f>
        <v>0.5850449004914956</v>
      </c>
      <c r="T169" s="64">
        <f>Calculations!M144</f>
        <v>2.5253689499925801E-2</v>
      </c>
      <c r="U169" s="64">
        <f>Calculations!Q144</f>
        <v>1.6046988144515943</v>
      </c>
      <c r="V169" s="65">
        <f>Calculations!AA144</f>
        <v>0</v>
      </c>
      <c r="W169" s="65">
        <f>Calculations!AB144</f>
        <v>0</v>
      </c>
      <c r="X169" s="65">
        <f>Calculations!AC144</f>
        <v>0</v>
      </c>
      <c r="Y169" s="65">
        <f>Calculations!AD144</f>
        <v>0</v>
      </c>
      <c r="Z169" s="65">
        <f>Calculations!Y144</f>
        <v>0</v>
      </c>
      <c r="AA169" s="65">
        <f>Calculations!Z144</f>
        <v>0</v>
      </c>
      <c r="AB169" s="65">
        <f t="shared" si="7"/>
        <v>1.10514760773207E-2</v>
      </c>
      <c r="AC169" s="65">
        <f t="shared" si="8"/>
        <v>0.70224552967869458</v>
      </c>
      <c r="AD169" s="65">
        <f>Calculations!AF144</f>
        <v>0</v>
      </c>
      <c r="AE169" s="65">
        <f>Calculations!AG144</f>
        <v>0</v>
      </c>
      <c r="AF169" s="65" t="s">
        <v>587</v>
      </c>
      <c r="AG169" s="65" t="s">
        <v>587</v>
      </c>
      <c r="AH169" s="66" t="s">
        <v>295</v>
      </c>
      <c r="AI169" s="67" t="s">
        <v>293</v>
      </c>
      <c r="AJ169" s="62" t="s">
        <v>591</v>
      </c>
      <c r="AK169" s="68" t="s">
        <v>594</v>
      </c>
      <c r="AL169" s="68" t="s">
        <v>629</v>
      </c>
      <c r="AM169" s="68"/>
      <c r="AN169" s="68" t="s">
        <v>631</v>
      </c>
      <c r="AO169" s="62"/>
    </row>
    <row r="170" spans="2:41" ht="66" x14ac:dyDescent="0.3">
      <c r="B170" s="61">
        <f>Calculations!A145</f>
        <v>144</v>
      </c>
      <c r="C170" s="62" t="str">
        <f>Calculations!B145</f>
        <v>Chorley Road #1</v>
      </c>
      <c r="D170" s="63" t="str">
        <f>Calculations!C145</f>
        <v>Housing</v>
      </c>
      <c r="E170" s="64">
        <f>Calculations!D145</f>
        <v>2.3401765881598902</v>
      </c>
      <c r="F170" s="64">
        <f>Calculations!H145</f>
        <v>1.9890465621964351</v>
      </c>
      <c r="G170" s="64">
        <f>Calculations!L145</f>
        <v>84.995575644163125</v>
      </c>
      <c r="H170" s="64">
        <f>Calculations!G145</f>
        <v>0.157669884434782</v>
      </c>
      <c r="I170" s="64">
        <f>Calculations!K145</f>
        <v>6.7375208021698816</v>
      </c>
      <c r="J170" s="64">
        <f>Calculations!F145</f>
        <v>1.06073404946579E-2</v>
      </c>
      <c r="K170" s="64">
        <f>Calculations!J145</f>
        <v>0.45327094324102196</v>
      </c>
      <c r="L170" s="64">
        <f>Calculations!E145</f>
        <v>0.18285280103401499</v>
      </c>
      <c r="M170" s="64">
        <f>Calculations!I145</f>
        <v>7.8136326104259695</v>
      </c>
      <c r="N170" s="64">
        <f>Calculations!P145</f>
        <v>2.0498999281164645</v>
      </c>
      <c r="O170" s="64">
        <f>Calculations!T145</f>
        <v>87.595950599964183</v>
      </c>
      <c r="P170" s="64">
        <f>Calculations!O145</f>
        <v>0.235034706042206</v>
      </c>
      <c r="Q170" s="64">
        <f>Calculations!S145</f>
        <v>10.043460276945028</v>
      </c>
      <c r="R170" s="64">
        <f>Calculations!N145</f>
        <v>1.12085123726574E-2</v>
      </c>
      <c r="S170" s="64">
        <f>Calculations!R145</f>
        <v>0.47896011050477144</v>
      </c>
      <c r="T170" s="64">
        <f>Calculations!M145</f>
        <v>4.4033441628562202E-2</v>
      </c>
      <c r="U170" s="64">
        <f>Calculations!Q145</f>
        <v>1.881629012586022</v>
      </c>
      <c r="V170" s="65">
        <f>Calculations!AA145</f>
        <v>0.168667513478508</v>
      </c>
      <c r="W170" s="65">
        <f>Calculations!AB145</f>
        <v>7.2074694846483087</v>
      </c>
      <c r="X170" s="65">
        <f>Calculations!AC145</f>
        <v>0</v>
      </c>
      <c r="Y170" s="65">
        <f>Calculations!AD145</f>
        <v>0</v>
      </c>
      <c r="Z170" s="65">
        <f>Calculations!Y145</f>
        <v>1.49837021567345E-2</v>
      </c>
      <c r="AA170" s="65">
        <f>Calculations!Z145</f>
        <v>0.64028083318773699</v>
      </c>
      <c r="AB170" s="65">
        <f t="shared" si="7"/>
        <v>0.235034706042206</v>
      </c>
      <c r="AC170" s="65">
        <f t="shared" si="8"/>
        <v>10.043460276945028</v>
      </c>
      <c r="AD170" s="65">
        <f>Calculations!AF145</f>
        <v>2.3401765881598902</v>
      </c>
      <c r="AE170" s="65">
        <f>Calculations!AG145</f>
        <v>100</v>
      </c>
      <c r="AF170" s="65" t="s">
        <v>589</v>
      </c>
      <c r="AG170" s="65" t="s">
        <v>588</v>
      </c>
      <c r="AH170" s="66" t="s">
        <v>604</v>
      </c>
      <c r="AI170" s="67" t="s">
        <v>293</v>
      </c>
      <c r="AJ170" s="62" t="s">
        <v>590</v>
      </c>
      <c r="AK170" s="68" t="s">
        <v>607</v>
      </c>
      <c r="AL170" s="68" t="s">
        <v>592</v>
      </c>
      <c r="AM170" s="68"/>
      <c r="AN170" s="68" t="s">
        <v>648</v>
      </c>
      <c r="AO170" s="62"/>
    </row>
    <row r="171" spans="2:41" ht="66" x14ac:dyDescent="0.3">
      <c r="B171" s="61">
        <f>Calculations!A146</f>
        <v>145</v>
      </c>
      <c r="C171" s="62" t="str">
        <f>Calculations!B146</f>
        <v>Lostock Lane</v>
      </c>
      <c r="D171" s="63" t="str">
        <f>Calculations!C146</f>
        <v>Housing</v>
      </c>
      <c r="E171" s="64">
        <f>Calculations!D146</f>
        <v>0.72139487157929605</v>
      </c>
      <c r="F171" s="64">
        <f>Calculations!H146</f>
        <v>0.38909555336332996</v>
      </c>
      <c r="G171" s="64">
        <f>Calculations!L146</f>
        <v>53.936556620025875</v>
      </c>
      <c r="H171" s="64">
        <f>Calculations!G146</f>
        <v>0.20861495725467299</v>
      </c>
      <c r="I171" s="64">
        <f>Calculations!K146</f>
        <v>28.918275617619489</v>
      </c>
      <c r="J171" s="64">
        <f>Calculations!F146</f>
        <v>6.5757846289159205E-2</v>
      </c>
      <c r="K171" s="64">
        <f>Calculations!J146</f>
        <v>9.1153747940015784</v>
      </c>
      <c r="L171" s="64">
        <f>Calculations!E146</f>
        <v>5.7926514672133902E-2</v>
      </c>
      <c r="M171" s="64">
        <f>Calculations!I146</f>
        <v>8.0297929683530604</v>
      </c>
      <c r="N171" s="64">
        <f>Calculations!P146</f>
        <v>0.70998161782424496</v>
      </c>
      <c r="O171" s="64">
        <f>Calculations!T146</f>
        <v>98.417890921505318</v>
      </c>
      <c r="P171" s="64">
        <f>Calculations!O146</f>
        <v>8.5903454460298199E-3</v>
      </c>
      <c r="Q171" s="64">
        <f>Calculations!S146</f>
        <v>1.1907965781935235</v>
      </c>
      <c r="R171" s="64">
        <f>Calculations!N146</f>
        <v>2.8229083090212902E-3</v>
      </c>
      <c r="S171" s="64">
        <f>Calculations!R146</f>
        <v>0.39131250030116066</v>
      </c>
      <c r="T171" s="64">
        <f>Calculations!M146</f>
        <v>0</v>
      </c>
      <c r="U171" s="64">
        <f>Calculations!Q146</f>
        <v>0</v>
      </c>
      <c r="V171" s="65">
        <f>Calculations!AA146</f>
        <v>0.132499713180699</v>
      </c>
      <c r="W171" s="65">
        <f>Calculations!AB146</f>
        <v>18.367154855235839</v>
      </c>
      <c r="X171" s="65">
        <f>Calculations!AC146</f>
        <v>7.0099457221583497E-4</v>
      </c>
      <c r="Y171" s="65">
        <f>Calculations!AD146</f>
        <v>9.7172103633229298E-2</v>
      </c>
      <c r="Z171" s="65">
        <f>Calculations!Y146</f>
        <v>5.8393653041238301E-2</v>
      </c>
      <c r="AA171" s="65">
        <f>Calculations!Z146</f>
        <v>8.0945478463689984</v>
      </c>
      <c r="AB171" s="65">
        <f t="shared" si="7"/>
        <v>8.5903454460298199E-3</v>
      </c>
      <c r="AC171" s="65">
        <f t="shared" si="8"/>
        <v>1.1907965781935235</v>
      </c>
      <c r="AD171" s="65">
        <f>Calculations!AF146</f>
        <v>0.21150724942169499</v>
      </c>
      <c r="AE171" s="65">
        <f>Calculations!AG146</f>
        <v>29.319206131679028</v>
      </c>
      <c r="AF171" s="65" t="s">
        <v>589</v>
      </c>
      <c r="AG171" s="65" t="s">
        <v>587</v>
      </c>
      <c r="AH171" s="66" t="s">
        <v>295</v>
      </c>
      <c r="AI171" s="67" t="s">
        <v>293</v>
      </c>
      <c r="AJ171" s="62" t="s">
        <v>590</v>
      </c>
      <c r="AK171" s="68" t="s">
        <v>611</v>
      </c>
      <c r="AL171" s="68" t="s">
        <v>592</v>
      </c>
      <c r="AM171" s="68"/>
      <c r="AN171" s="68" t="s">
        <v>631</v>
      </c>
      <c r="AO171" s="62"/>
    </row>
    <row r="172" spans="2:41" ht="66" x14ac:dyDescent="0.3">
      <c r="B172" s="61">
        <f>Calculations!A147</f>
        <v>146</v>
      </c>
      <c r="C172" s="62" t="str">
        <f>Calculations!B147</f>
        <v>Dangerour Corner Railway</v>
      </c>
      <c r="D172" s="63" t="str">
        <f>Calculations!C147</f>
        <v>Housing</v>
      </c>
      <c r="E172" s="64">
        <f>Calculations!D147</f>
        <v>0.72017781576607298</v>
      </c>
      <c r="F172" s="64">
        <f>Calculations!H147</f>
        <v>0.66041135109333804</v>
      </c>
      <c r="G172" s="64">
        <f>Calculations!L147</f>
        <v>91.701151665000992</v>
      </c>
      <c r="H172" s="64">
        <f>Calculations!G147</f>
        <v>2.9707129891501202E-2</v>
      </c>
      <c r="I172" s="64">
        <f>Calculations!K147</f>
        <v>4.1249715335789547</v>
      </c>
      <c r="J172" s="64">
        <f>Calculations!F147</f>
        <v>3.3012266023069899E-3</v>
      </c>
      <c r="K172" s="64">
        <f>Calculations!J147</f>
        <v>0.45839048774300051</v>
      </c>
      <c r="L172" s="64">
        <f>Calculations!E147</f>
        <v>2.67581081789268E-2</v>
      </c>
      <c r="M172" s="64">
        <f>Calculations!I147</f>
        <v>3.7154863136770548</v>
      </c>
      <c r="N172" s="64">
        <f>Calculations!P147</f>
        <v>0.69519103825066231</v>
      </c>
      <c r="O172" s="64">
        <f>Calculations!T147</f>
        <v>96.530471090833089</v>
      </c>
      <c r="P172" s="64">
        <f>Calculations!O147</f>
        <v>2.3648142282126701E-2</v>
      </c>
      <c r="Q172" s="64">
        <f>Calculations!S147</f>
        <v>3.2836532540191512</v>
      </c>
      <c r="R172" s="64">
        <f>Calculations!N147</f>
        <v>4.4211637668122402E-4</v>
      </c>
      <c r="S172" s="64">
        <f>Calculations!R147</f>
        <v>6.1389891080015101E-2</v>
      </c>
      <c r="T172" s="64">
        <f>Calculations!M147</f>
        <v>8.9651885660277895E-4</v>
      </c>
      <c r="U172" s="64">
        <f>Calculations!Q147</f>
        <v>0.12448576406774306</v>
      </c>
      <c r="V172" s="65">
        <f>Calculations!AA147</f>
        <v>2.92794321339186E-2</v>
      </c>
      <c r="W172" s="65">
        <f>Calculations!AB147</f>
        <v>4.0655837340356369</v>
      </c>
      <c r="X172" s="65">
        <f>Calculations!AC147</f>
        <v>0</v>
      </c>
      <c r="Y172" s="65">
        <f>Calculations!AD147</f>
        <v>0</v>
      </c>
      <c r="Z172" s="65">
        <f>Calculations!Y147</f>
        <v>7.3413154335277798E-3</v>
      </c>
      <c r="AA172" s="65">
        <f>Calculations!Z147</f>
        <v>1.0193753921340414</v>
      </c>
      <c r="AB172" s="65">
        <f t="shared" si="7"/>
        <v>2.3648142282126701E-2</v>
      </c>
      <c r="AC172" s="65">
        <f t="shared" si="8"/>
        <v>3.2836532540191512</v>
      </c>
      <c r="AD172" s="65">
        <f>Calculations!AF147</f>
        <v>0</v>
      </c>
      <c r="AE172" s="65">
        <f>Calculations!AG147</f>
        <v>0</v>
      </c>
      <c r="AF172" s="65" t="s">
        <v>589</v>
      </c>
      <c r="AG172" s="65" t="s">
        <v>587</v>
      </c>
      <c r="AH172" s="66" t="s">
        <v>295</v>
      </c>
      <c r="AI172" s="67" t="s">
        <v>293</v>
      </c>
      <c r="AJ172" s="62" t="s">
        <v>590</v>
      </c>
      <c r="AK172" s="68" t="s">
        <v>596</v>
      </c>
      <c r="AL172" s="68" t="s">
        <v>592</v>
      </c>
      <c r="AM172" s="68"/>
      <c r="AN172" s="68" t="s">
        <v>631</v>
      </c>
      <c r="AO172" s="62"/>
    </row>
    <row r="173" spans="2:41" ht="52.8" x14ac:dyDescent="0.3">
      <c r="B173" s="61">
        <f>Calculations!A148</f>
        <v>147</v>
      </c>
      <c r="C173" s="62" t="str">
        <f>Calculations!B148</f>
        <v>Chorley Old Road</v>
      </c>
      <c r="D173" s="63" t="str">
        <f>Calculations!C148</f>
        <v>Housing</v>
      </c>
      <c r="E173" s="64">
        <f>Calculations!D148</f>
        <v>3.47923485564875</v>
      </c>
      <c r="F173" s="64">
        <f>Calculations!H148</f>
        <v>3.47923485564875</v>
      </c>
      <c r="G173" s="64">
        <f>Calculations!L148</f>
        <v>100</v>
      </c>
      <c r="H173" s="64">
        <f>Calculations!G148</f>
        <v>0</v>
      </c>
      <c r="I173" s="64">
        <f>Calculations!K148</f>
        <v>0</v>
      </c>
      <c r="J173" s="64">
        <f>Calculations!F148</f>
        <v>0</v>
      </c>
      <c r="K173" s="64">
        <f>Calculations!J148</f>
        <v>0</v>
      </c>
      <c r="L173" s="64">
        <f>Calculations!E148</f>
        <v>0</v>
      </c>
      <c r="M173" s="64">
        <f>Calculations!I148</f>
        <v>0</v>
      </c>
      <c r="N173" s="64">
        <f>Calculations!P148</f>
        <v>3.2034941716276086</v>
      </c>
      <c r="O173" s="64">
        <f>Calculations!T148</f>
        <v>92.074674591930474</v>
      </c>
      <c r="P173" s="64">
        <f>Calculations!O148</f>
        <v>9.2922887551188701E-2</v>
      </c>
      <c r="Q173" s="64">
        <f>Calculations!S148</f>
        <v>2.6707851411732877</v>
      </c>
      <c r="R173" s="64">
        <f>Calculations!N148</f>
        <v>2.3084339391663499E-2</v>
      </c>
      <c r="S173" s="64">
        <f>Calculations!R148</f>
        <v>0.6634889666670436</v>
      </c>
      <c r="T173" s="64">
        <f>Calculations!M148</f>
        <v>0.15973345707828901</v>
      </c>
      <c r="U173" s="64">
        <f>Calculations!Q148</f>
        <v>4.5910513002291866</v>
      </c>
      <c r="V173" s="65">
        <f>Calculations!AA148</f>
        <v>0</v>
      </c>
      <c r="W173" s="65">
        <f>Calculations!AB148</f>
        <v>0</v>
      </c>
      <c r="X173" s="65">
        <f>Calculations!AC148</f>
        <v>0</v>
      </c>
      <c r="Y173" s="65">
        <f>Calculations!AD148</f>
        <v>0</v>
      </c>
      <c r="Z173" s="65">
        <f>Calculations!Y148</f>
        <v>0</v>
      </c>
      <c r="AA173" s="65">
        <f>Calculations!Z148</f>
        <v>0</v>
      </c>
      <c r="AB173" s="65">
        <f t="shared" si="7"/>
        <v>9.2922887551188701E-2</v>
      </c>
      <c r="AC173" s="65">
        <f t="shared" si="8"/>
        <v>2.6707851411732877</v>
      </c>
      <c r="AD173" s="65">
        <f>Calculations!AF148</f>
        <v>0</v>
      </c>
      <c r="AE173" s="65">
        <f>Calculations!AG148</f>
        <v>0</v>
      </c>
      <c r="AF173" s="65" t="s">
        <v>587</v>
      </c>
      <c r="AG173" s="65" t="s">
        <v>587</v>
      </c>
      <c r="AH173" s="66" t="s">
        <v>604</v>
      </c>
      <c r="AI173" s="67" t="s">
        <v>293</v>
      </c>
      <c r="AJ173" s="62" t="s">
        <v>591</v>
      </c>
      <c r="AK173" s="68" t="s">
        <v>620</v>
      </c>
      <c r="AL173" s="68" t="s">
        <v>629</v>
      </c>
      <c r="AM173" s="68"/>
      <c r="AN173" s="68" t="s">
        <v>631</v>
      </c>
      <c r="AO173" s="62"/>
    </row>
    <row r="174" spans="2:41" ht="66" x14ac:dyDescent="0.3">
      <c r="B174" s="61">
        <f>Calculations!A149</f>
        <v>148</v>
      </c>
      <c r="C174" s="62" t="str">
        <f>Calculations!B149</f>
        <v>Hall Lane Recreation Ground</v>
      </c>
      <c r="D174" s="63" t="str">
        <f>Calculations!C149</f>
        <v>Housing</v>
      </c>
      <c r="E174" s="64">
        <f>Calculations!D149</f>
        <v>11.507967920751399</v>
      </c>
      <c r="F174" s="64">
        <f>Calculations!H149</f>
        <v>9.9893263417950902</v>
      </c>
      <c r="G174" s="64">
        <f>Calculations!L149</f>
        <v>86.803564370231996</v>
      </c>
      <c r="H174" s="64">
        <f>Calculations!G149</f>
        <v>0.563941462565688</v>
      </c>
      <c r="I174" s="64">
        <f>Calculations!K149</f>
        <v>4.9004434705520632</v>
      </c>
      <c r="J174" s="64">
        <f>Calculations!F149</f>
        <v>0.105107423985524</v>
      </c>
      <c r="K174" s="64">
        <f>Calculations!J149</f>
        <v>0.91334477736935793</v>
      </c>
      <c r="L174" s="64">
        <f>Calculations!E149</f>
        <v>0.84959269240509705</v>
      </c>
      <c r="M174" s="64">
        <f>Calculations!I149</f>
        <v>7.3826473818465761</v>
      </c>
      <c r="N174" s="64">
        <f>Calculations!P149</f>
        <v>11.360653712008476</v>
      </c>
      <c r="O174" s="64">
        <f>Calculations!T149</f>
        <v>98.719893818288426</v>
      </c>
      <c r="P174" s="64">
        <f>Calculations!O149</f>
        <v>6.7167098029225894E-2</v>
      </c>
      <c r="Q174" s="64">
        <f>Calculations!S149</f>
        <v>0.58365732761653621</v>
      </c>
      <c r="R174" s="64">
        <f>Calculations!N149</f>
        <v>3.3310528813642999E-2</v>
      </c>
      <c r="S174" s="64">
        <f>Calculations!R149</f>
        <v>0.28945621888271678</v>
      </c>
      <c r="T174" s="64">
        <f>Calculations!M149</f>
        <v>4.68365819000537E-2</v>
      </c>
      <c r="U174" s="64">
        <f>Calculations!Q149</f>
        <v>0.40699263521231266</v>
      </c>
      <c r="V174" s="65">
        <f>Calculations!AA149</f>
        <v>0.55778323255395101</v>
      </c>
      <c r="W174" s="65">
        <f>Calculations!AB149</f>
        <v>4.8469307213495538</v>
      </c>
      <c r="X174" s="65">
        <f>Calculations!AC149</f>
        <v>0</v>
      </c>
      <c r="Y174" s="65">
        <f>Calculations!AD149</f>
        <v>0</v>
      </c>
      <c r="Z174" s="65">
        <f>Calculations!Y149</f>
        <v>0.15973023188667301</v>
      </c>
      <c r="AA174" s="65">
        <f>Calculations!Z149</f>
        <v>1.3879968469380615</v>
      </c>
      <c r="AB174" s="65">
        <f t="shared" si="7"/>
        <v>6.7167098029225894E-2</v>
      </c>
      <c r="AC174" s="65">
        <f t="shared" si="8"/>
        <v>0.58365732761653621</v>
      </c>
      <c r="AD174" s="65">
        <f>Calculations!AF149</f>
        <v>1.2679332856287</v>
      </c>
      <c r="AE174" s="65">
        <f>Calculations!AG149</f>
        <v>11.017872958633619</v>
      </c>
      <c r="AF174" s="65" t="s">
        <v>589</v>
      </c>
      <c r="AG174" s="65" t="s">
        <v>587</v>
      </c>
      <c r="AH174" s="66" t="s">
        <v>296</v>
      </c>
      <c r="AI174" s="67" t="s">
        <v>293</v>
      </c>
      <c r="AJ174" s="62" t="s">
        <v>590</v>
      </c>
      <c r="AK174" s="68" t="s">
        <v>607</v>
      </c>
      <c r="AL174" s="68" t="s">
        <v>592</v>
      </c>
      <c r="AM174" s="68"/>
      <c r="AN174" s="68" t="s">
        <v>631</v>
      </c>
      <c r="AO174" s="62"/>
    </row>
    <row r="175" spans="2:41" ht="39.6" x14ac:dyDescent="0.3">
      <c r="B175" s="61">
        <f>Calculations!A150</f>
        <v>149</v>
      </c>
      <c r="C175" s="62" t="str">
        <f>Calculations!B150</f>
        <v>St Thomas Church</v>
      </c>
      <c r="D175" s="63" t="str">
        <f>Calculations!C150</f>
        <v>Housing</v>
      </c>
      <c r="E175" s="64">
        <f>Calculations!D150</f>
        <v>0.42112376259206702</v>
      </c>
      <c r="F175" s="64">
        <f>Calculations!H150</f>
        <v>0.42112376259206702</v>
      </c>
      <c r="G175" s="64">
        <f>Calculations!L150</f>
        <v>100</v>
      </c>
      <c r="H175" s="64">
        <f>Calculations!G150</f>
        <v>0</v>
      </c>
      <c r="I175" s="64">
        <f>Calculations!K150</f>
        <v>0</v>
      </c>
      <c r="J175" s="64">
        <f>Calculations!F150</f>
        <v>0</v>
      </c>
      <c r="K175" s="64">
        <f>Calculations!J150</f>
        <v>0</v>
      </c>
      <c r="L175" s="64">
        <f>Calculations!E150</f>
        <v>0</v>
      </c>
      <c r="M175" s="64">
        <f>Calculations!I150</f>
        <v>0</v>
      </c>
      <c r="N175" s="64">
        <f>Calculations!P150</f>
        <v>0.40075723437336086</v>
      </c>
      <c r="O175" s="64">
        <f>Calculations!T150</f>
        <v>95.16376656274447</v>
      </c>
      <c r="P175" s="64">
        <f>Calculations!O150</f>
        <v>1.0786307118672501E-2</v>
      </c>
      <c r="Q175" s="64">
        <f>Calculations!S150</f>
        <v>2.5613152419330349</v>
      </c>
      <c r="R175" s="64">
        <f>Calculations!N150</f>
        <v>9.5802211000336601E-3</v>
      </c>
      <c r="S175" s="64">
        <f>Calculations!R150</f>
        <v>2.2749181953224999</v>
      </c>
      <c r="T175" s="64">
        <f>Calculations!M150</f>
        <v>0</v>
      </c>
      <c r="U175" s="64">
        <f>Calculations!Q150</f>
        <v>0</v>
      </c>
      <c r="V175" s="65">
        <f>Calculations!AA150</f>
        <v>0</v>
      </c>
      <c r="W175" s="65">
        <f>Calculations!AB150</f>
        <v>0</v>
      </c>
      <c r="X175" s="65">
        <f>Calculations!AC150</f>
        <v>0</v>
      </c>
      <c r="Y175" s="65">
        <f>Calculations!AD150</f>
        <v>0</v>
      </c>
      <c r="Z175" s="65">
        <f>Calculations!Y150</f>
        <v>0</v>
      </c>
      <c r="AA175" s="65">
        <f>Calculations!Z150</f>
        <v>0</v>
      </c>
      <c r="AB175" s="65">
        <f t="shared" si="7"/>
        <v>1.0786307118672501E-2</v>
      </c>
      <c r="AC175" s="65">
        <f t="shared" si="8"/>
        <v>2.5613152419330349</v>
      </c>
      <c r="AD175" s="65">
        <f>Calculations!AF150</f>
        <v>0</v>
      </c>
      <c r="AE175" s="65">
        <f>Calculations!AG150</f>
        <v>0</v>
      </c>
      <c r="AF175" s="65" t="s">
        <v>587</v>
      </c>
      <c r="AG175" s="65" t="s">
        <v>587</v>
      </c>
      <c r="AH175" s="66" t="s">
        <v>295</v>
      </c>
      <c r="AI175" s="67" t="s">
        <v>293</v>
      </c>
      <c r="AJ175" s="62" t="s">
        <v>591</v>
      </c>
      <c r="AK175" s="68" t="s">
        <v>594</v>
      </c>
      <c r="AL175" s="68" t="s">
        <v>629</v>
      </c>
      <c r="AM175" s="68"/>
      <c r="AN175" s="68" t="s">
        <v>631</v>
      </c>
      <c r="AO175" s="62"/>
    </row>
    <row r="176" spans="2:41" ht="39.6" x14ac:dyDescent="0.3">
      <c r="B176" s="61">
        <f>Calculations!A151</f>
        <v>150</v>
      </c>
      <c r="C176" s="62" t="str">
        <f>Calculations!B151</f>
        <v>Hill Farm</v>
      </c>
      <c r="D176" s="63" t="str">
        <f>Calculations!C151</f>
        <v>Housing</v>
      </c>
      <c r="E176" s="64">
        <f>Calculations!D151</f>
        <v>0.54542581227465603</v>
      </c>
      <c r="F176" s="64">
        <f>Calculations!H151</f>
        <v>0.54542581227465603</v>
      </c>
      <c r="G176" s="64">
        <f>Calculations!L151</f>
        <v>100</v>
      </c>
      <c r="H176" s="64">
        <f>Calculations!G151</f>
        <v>0</v>
      </c>
      <c r="I176" s="64">
        <f>Calculations!K151</f>
        <v>0</v>
      </c>
      <c r="J176" s="64">
        <f>Calculations!F151</f>
        <v>0</v>
      </c>
      <c r="K176" s="64">
        <f>Calculations!J151</f>
        <v>0</v>
      </c>
      <c r="L176" s="64">
        <f>Calculations!E151</f>
        <v>0</v>
      </c>
      <c r="M176" s="64">
        <f>Calculations!I151</f>
        <v>0</v>
      </c>
      <c r="N176" s="64">
        <f>Calculations!P151</f>
        <v>0.54542581227465603</v>
      </c>
      <c r="O176" s="64">
        <f>Calculations!T151</f>
        <v>100</v>
      </c>
      <c r="P176" s="64">
        <f>Calculations!O151</f>
        <v>0</v>
      </c>
      <c r="Q176" s="64">
        <f>Calculations!S151</f>
        <v>0</v>
      </c>
      <c r="R176" s="64">
        <f>Calculations!N151</f>
        <v>0</v>
      </c>
      <c r="S176" s="64">
        <f>Calculations!R151</f>
        <v>0</v>
      </c>
      <c r="T176" s="64">
        <f>Calculations!M151</f>
        <v>0</v>
      </c>
      <c r="U176" s="64">
        <f>Calculations!Q151</f>
        <v>0</v>
      </c>
      <c r="V176" s="65">
        <f>Calculations!AA151</f>
        <v>0</v>
      </c>
      <c r="W176" s="65">
        <f>Calculations!AB151</f>
        <v>0</v>
      </c>
      <c r="X176" s="65">
        <f>Calculations!AC151</f>
        <v>0</v>
      </c>
      <c r="Y176" s="65">
        <f>Calculations!AD151</f>
        <v>0</v>
      </c>
      <c r="Z176" s="65">
        <f>Calculations!Y151</f>
        <v>0</v>
      </c>
      <c r="AA176" s="65">
        <f>Calculations!Z151</f>
        <v>0</v>
      </c>
      <c r="AB176" s="65">
        <f t="shared" si="7"/>
        <v>0</v>
      </c>
      <c r="AC176" s="65">
        <f t="shared" si="8"/>
        <v>0</v>
      </c>
      <c r="AD176" s="65">
        <f>Calculations!AF151</f>
        <v>0</v>
      </c>
      <c r="AE176" s="65">
        <f>Calculations!AG151</f>
        <v>0</v>
      </c>
      <c r="AF176" s="65" t="s">
        <v>587</v>
      </c>
      <c r="AG176" s="65" t="s">
        <v>587</v>
      </c>
      <c r="AH176" s="66" t="s">
        <v>586</v>
      </c>
      <c r="AI176" s="67" t="s">
        <v>293</v>
      </c>
      <c r="AJ176" s="62" t="s">
        <v>600</v>
      </c>
      <c r="AK176" s="68" t="s">
        <v>601</v>
      </c>
      <c r="AL176" s="68" t="s">
        <v>602</v>
      </c>
      <c r="AM176" s="68"/>
      <c r="AN176" s="68" t="s">
        <v>631</v>
      </c>
      <c r="AO176" s="62"/>
    </row>
    <row r="177" spans="2:41" ht="39.6" x14ac:dyDescent="0.3">
      <c r="B177" s="61">
        <f>Calculations!A152</f>
        <v>151</v>
      </c>
      <c r="C177" s="62" t="str">
        <f>Calculations!B152</f>
        <v>Shorefield House</v>
      </c>
      <c r="D177" s="63" t="str">
        <f>Calculations!C152</f>
        <v>Housing</v>
      </c>
      <c r="E177" s="64">
        <f>Calculations!D152</f>
        <v>0.43179722158914602</v>
      </c>
      <c r="F177" s="64">
        <f>Calculations!H152</f>
        <v>0.43179722158914602</v>
      </c>
      <c r="G177" s="64">
        <f>Calculations!L152</f>
        <v>100</v>
      </c>
      <c r="H177" s="64">
        <f>Calculations!G152</f>
        <v>0</v>
      </c>
      <c r="I177" s="64">
        <f>Calculations!K152</f>
        <v>0</v>
      </c>
      <c r="J177" s="64">
        <f>Calculations!F152</f>
        <v>0</v>
      </c>
      <c r="K177" s="64">
        <f>Calculations!J152</f>
        <v>0</v>
      </c>
      <c r="L177" s="64">
        <f>Calculations!E152</f>
        <v>0</v>
      </c>
      <c r="M177" s="64">
        <f>Calculations!I152</f>
        <v>0</v>
      </c>
      <c r="N177" s="64">
        <f>Calculations!P152</f>
        <v>0.40657762586176194</v>
      </c>
      <c r="O177" s="64">
        <f>Calculations!T152</f>
        <v>94.159389068190791</v>
      </c>
      <c r="P177" s="64">
        <f>Calculations!O152</f>
        <v>2.5219595727384098E-2</v>
      </c>
      <c r="Q177" s="64">
        <f>Calculations!S152</f>
        <v>5.8406109318092092</v>
      </c>
      <c r="R177" s="64">
        <f>Calculations!N152</f>
        <v>0</v>
      </c>
      <c r="S177" s="64">
        <f>Calculations!R152</f>
        <v>0</v>
      </c>
      <c r="T177" s="64">
        <f>Calculations!M152</f>
        <v>0</v>
      </c>
      <c r="U177" s="64">
        <f>Calculations!Q152</f>
        <v>0</v>
      </c>
      <c r="V177" s="65">
        <f>Calculations!AA152</f>
        <v>0</v>
      </c>
      <c r="W177" s="65">
        <f>Calculations!AB152</f>
        <v>0</v>
      </c>
      <c r="X177" s="65">
        <f>Calculations!AC152</f>
        <v>0</v>
      </c>
      <c r="Y177" s="65">
        <f>Calculations!AD152</f>
        <v>0</v>
      </c>
      <c r="Z177" s="65">
        <f>Calculations!Y152</f>
        <v>0</v>
      </c>
      <c r="AA177" s="65">
        <f>Calculations!Z152</f>
        <v>0</v>
      </c>
      <c r="AB177" s="65">
        <f t="shared" si="7"/>
        <v>2.5219595727384098E-2</v>
      </c>
      <c r="AC177" s="65">
        <f t="shared" si="8"/>
        <v>5.8406109318092092</v>
      </c>
      <c r="AD177" s="65">
        <f>Calculations!AF152</f>
        <v>0</v>
      </c>
      <c r="AE177" s="65">
        <f>Calculations!AG152</f>
        <v>0</v>
      </c>
      <c r="AF177" s="65" t="s">
        <v>587</v>
      </c>
      <c r="AG177" s="65" t="s">
        <v>587</v>
      </c>
      <c r="AH177" s="66" t="s">
        <v>295</v>
      </c>
      <c r="AI177" s="67" t="s">
        <v>293</v>
      </c>
      <c r="AJ177" s="62" t="s">
        <v>591</v>
      </c>
      <c r="AK177" s="68" t="s">
        <v>595</v>
      </c>
      <c r="AL177" s="68" t="s">
        <v>629</v>
      </c>
      <c r="AM177" s="68"/>
      <c r="AN177" s="68" t="s">
        <v>631</v>
      </c>
      <c r="AO177" s="62"/>
    </row>
    <row r="178" spans="2:41" ht="39.6" x14ac:dyDescent="0.3">
      <c r="B178" s="61">
        <f>Calculations!A153</f>
        <v>152</v>
      </c>
      <c r="C178" s="62" t="str">
        <f>Calculations!B153</f>
        <v>Moss Road</v>
      </c>
      <c r="D178" s="63" t="str">
        <f>Calculations!C153</f>
        <v>Employment</v>
      </c>
      <c r="E178" s="64">
        <f>Calculations!D153</f>
        <v>0.69481073837615503</v>
      </c>
      <c r="F178" s="64">
        <f>Calculations!H153</f>
        <v>0.69481073837615503</v>
      </c>
      <c r="G178" s="64">
        <f>Calculations!L153</f>
        <v>100</v>
      </c>
      <c r="H178" s="64">
        <f>Calculations!G153</f>
        <v>0</v>
      </c>
      <c r="I178" s="64">
        <f>Calculations!K153</f>
        <v>0</v>
      </c>
      <c r="J178" s="64">
        <f>Calculations!F153</f>
        <v>0</v>
      </c>
      <c r="K178" s="64">
        <f>Calculations!J153</f>
        <v>0</v>
      </c>
      <c r="L178" s="64">
        <f>Calculations!E153</f>
        <v>0</v>
      </c>
      <c r="M178" s="64">
        <f>Calculations!I153</f>
        <v>0</v>
      </c>
      <c r="N178" s="64">
        <f>Calculations!P153</f>
        <v>0.56735259216362033</v>
      </c>
      <c r="O178" s="64">
        <f>Calculations!T153</f>
        <v>81.655702888182518</v>
      </c>
      <c r="P178" s="64">
        <f>Calculations!O153</f>
        <v>6.7787052477872506E-2</v>
      </c>
      <c r="Q178" s="64">
        <f>Calculations!S153</f>
        <v>9.7561895252652402</v>
      </c>
      <c r="R178" s="64">
        <f>Calculations!N153</f>
        <v>3.3514752455790199E-2</v>
      </c>
      <c r="S178" s="64">
        <f>Calculations!R153</f>
        <v>4.8235800923453862</v>
      </c>
      <c r="T178" s="64">
        <f>Calculations!M153</f>
        <v>2.6156341278872001E-2</v>
      </c>
      <c r="U178" s="64">
        <f>Calculations!Q153</f>
        <v>3.7645274942068525</v>
      </c>
      <c r="V178" s="65">
        <f>Calculations!AA153</f>
        <v>0</v>
      </c>
      <c r="W178" s="65">
        <f>Calculations!AB153</f>
        <v>0</v>
      </c>
      <c r="X178" s="65">
        <f>Calculations!AC153</f>
        <v>0</v>
      </c>
      <c r="Y178" s="65">
        <f>Calculations!AD153</f>
        <v>0</v>
      </c>
      <c r="Z178" s="65">
        <f>Calculations!Y153</f>
        <v>0</v>
      </c>
      <c r="AA178" s="65">
        <f>Calculations!Z153</f>
        <v>0</v>
      </c>
      <c r="AB178" s="65">
        <f t="shared" si="7"/>
        <v>6.7787052477872506E-2</v>
      </c>
      <c r="AC178" s="65">
        <f t="shared" si="8"/>
        <v>9.7561895252652402</v>
      </c>
      <c r="AD178" s="65">
        <f>Calculations!AF153</f>
        <v>0</v>
      </c>
      <c r="AE178" s="65">
        <f>Calculations!AG153</f>
        <v>0</v>
      </c>
      <c r="AF178" s="65" t="s">
        <v>587</v>
      </c>
      <c r="AG178" s="65" t="s">
        <v>587</v>
      </c>
      <c r="AH178" s="66" t="s">
        <v>295</v>
      </c>
      <c r="AI178" s="67" t="s">
        <v>294</v>
      </c>
      <c r="AJ178" s="62" t="s">
        <v>591</v>
      </c>
      <c r="AK178" s="68" t="s">
        <v>594</v>
      </c>
      <c r="AL178" s="68" t="s">
        <v>629</v>
      </c>
      <c r="AM178" s="68"/>
      <c r="AN178" s="68" t="s">
        <v>638</v>
      </c>
      <c r="AO178" s="62"/>
    </row>
    <row r="179" spans="2:41" ht="39.6" x14ac:dyDescent="0.3">
      <c r="B179" s="61">
        <f>Calculations!A154</f>
        <v>153</v>
      </c>
      <c r="C179" s="62" t="str">
        <f>Calculations!B154</f>
        <v>Albert Mill</v>
      </c>
      <c r="D179" s="63" t="str">
        <f>Calculations!C154</f>
        <v>Housing</v>
      </c>
      <c r="E179" s="64">
        <f>Calculations!D154</f>
        <v>0.54519753670575999</v>
      </c>
      <c r="F179" s="64">
        <f>Calculations!H154</f>
        <v>0.54519753670575999</v>
      </c>
      <c r="G179" s="64">
        <f>Calculations!L154</f>
        <v>100</v>
      </c>
      <c r="H179" s="64">
        <f>Calculations!G154</f>
        <v>0</v>
      </c>
      <c r="I179" s="64">
        <f>Calculations!K154</f>
        <v>0</v>
      </c>
      <c r="J179" s="64">
        <f>Calculations!F154</f>
        <v>0</v>
      </c>
      <c r="K179" s="64">
        <f>Calculations!J154</f>
        <v>0</v>
      </c>
      <c r="L179" s="64">
        <f>Calculations!E154</f>
        <v>0</v>
      </c>
      <c r="M179" s="64">
        <f>Calculations!I154</f>
        <v>0</v>
      </c>
      <c r="N179" s="64">
        <f>Calculations!P154</f>
        <v>0.51798459751372794</v>
      </c>
      <c r="O179" s="64">
        <f>Calculations!T154</f>
        <v>95.00860929114603</v>
      </c>
      <c r="P179" s="64">
        <f>Calculations!O154</f>
        <v>1.1600760100495801E-2</v>
      </c>
      <c r="Q179" s="64">
        <f>Calculations!S154</f>
        <v>2.1278086050408302</v>
      </c>
      <c r="R179" s="64">
        <f>Calculations!N154</f>
        <v>1.56121790915363E-2</v>
      </c>
      <c r="S179" s="64">
        <f>Calculations!R154</f>
        <v>2.863582103813155</v>
      </c>
      <c r="T179" s="64">
        <f>Calculations!M154</f>
        <v>0</v>
      </c>
      <c r="U179" s="64">
        <f>Calculations!Q154</f>
        <v>0</v>
      </c>
      <c r="V179" s="65">
        <f>Calculations!AA154</f>
        <v>0</v>
      </c>
      <c r="W179" s="65">
        <f>Calculations!AB154</f>
        <v>0</v>
      </c>
      <c r="X179" s="65">
        <f>Calculations!AC154</f>
        <v>0</v>
      </c>
      <c r="Y179" s="65">
        <f>Calculations!AD154</f>
        <v>0</v>
      </c>
      <c r="Z179" s="65">
        <f>Calculations!Y154</f>
        <v>0</v>
      </c>
      <c r="AA179" s="65">
        <f>Calculations!Z154</f>
        <v>0</v>
      </c>
      <c r="AB179" s="65">
        <f t="shared" si="7"/>
        <v>1.1600760100495801E-2</v>
      </c>
      <c r="AC179" s="65">
        <f t="shared" si="8"/>
        <v>2.1278086050408302</v>
      </c>
      <c r="AD179" s="65">
        <f>Calculations!AF154</f>
        <v>0</v>
      </c>
      <c r="AE179" s="65">
        <f>Calculations!AG154</f>
        <v>0</v>
      </c>
      <c r="AF179" s="65" t="s">
        <v>587</v>
      </c>
      <c r="AG179" s="65" t="s">
        <v>587</v>
      </c>
      <c r="AH179" s="66" t="s">
        <v>295</v>
      </c>
      <c r="AI179" s="67" t="s">
        <v>293</v>
      </c>
      <c r="AJ179" s="62" t="s">
        <v>591</v>
      </c>
      <c r="AK179" s="68" t="s">
        <v>594</v>
      </c>
      <c r="AL179" s="68" t="s">
        <v>629</v>
      </c>
      <c r="AM179" s="68"/>
      <c r="AN179" s="68" t="s">
        <v>631</v>
      </c>
      <c r="AO179" s="62"/>
    </row>
    <row r="180" spans="2:41" ht="66" x14ac:dyDescent="0.3">
      <c r="B180" s="61">
        <f>Calculations!A155</f>
        <v>154</v>
      </c>
      <c r="C180" s="62" t="str">
        <f>Calculations!B155</f>
        <v>Breightmet Bleachworks</v>
      </c>
      <c r="D180" s="63" t="str">
        <f>Calculations!C155</f>
        <v>Employment</v>
      </c>
      <c r="E180" s="64">
        <f>Calculations!D155</f>
        <v>2.4592291096501602</v>
      </c>
      <c r="F180" s="64">
        <f>Calculations!H155</f>
        <v>1.4129167647970622</v>
      </c>
      <c r="G180" s="64">
        <f>Calculations!L155</f>
        <v>57.453645097672826</v>
      </c>
      <c r="H180" s="64">
        <f>Calculations!G155</f>
        <v>5.3635643708502302E-2</v>
      </c>
      <c r="I180" s="64">
        <f>Calculations!K155</f>
        <v>2.1809941781362649</v>
      </c>
      <c r="J180" s="64">
        <f>Calculations!F155</f>
        <v>5.4312643031549597E-2</v>
      </c>
      <c r="K180" s="64">
        <f>Calculations!J155</f>
        <v>2.2085231025618386</v>
      </c>
      <c r="L180" s="64">
        <f>Calculations!E155</f>
        <v>0.93836405811304602</v>
      </c>
      <c r="M180" s="64">
        <f>Calculations!I155</f>
        <v>38.156837621629073</v>
      </c>
      <c r="N180" s="64">
        <f>Calculations!P155</f>
        <v>2.1640974028304618</v>
      </c>
      <c r="O180" s="64">
        <f>Calculations!T155</f>
        <v>87.999015396264454</v>
      </c>
      <c r="P180" s="64">
        <f>Calculations!O155</f>
        <v>0.21986260792271101</v>
      </c>
      <c r="Q180" s="64">
        <f>Calculations!S155</f>
        <v>8.9403060113414057</v>
      </c>
      <c r="R180" s="64">
        <f>Calculations!N155</f>
        <v>6.23155742000122E-2</v>
      </c>
      <c r="S180" s="64">
        <f>Calculations!R155</f>
        <v>2.5339474860427686</v>
      </c>
      <c r="T180" s="64">
        <f>Calculations!M155</f>
        <v>1.2953524696975E-2</v>
      </c>
      <c r="U180" s="64">
        <f>Calculations!Q155</f>
        <v>0.52673110635136045</v>
      </c>
      <c r="V180" s="65">
        <f>Calculations!AA155</f>
        <v>2.3883620309160698E-2</v>
      </c>
      <c r="W180" s="65">
        <f>Calculations!AB155</f>
        <v>0.97118321409908337</v>
      </c>
      <c r="X180" s="65">
        <f>Calculations!AC155</f>
        <v>0</v>
      </c>
      <c r="Y180" s="65">
        <f>Calculations!AD155</f>
        <v>0</v>
      </c>
      <c r="Z180" s="65">
        <f>Calculations!Y155</f>
        <v>6.8776244659594799E-3</v>
      </c>
      <c r="AA180" s="65">
        <f>Calculations!Z155</f>
        <v>0.27966586923403253</v>
      </c>
      <c r="AB180" s="65">
        <f t="shared" si="7"/>
        <v>0.21986260792271101</v>
      </c>
      <c r="AC180" s="65">
        <f t="shared" si="8"/>
        <v>8.9403060113414057</v>
      </c>
      <c r="AD180" s="65">
        <f>Calculations!AF155</f>
        <v>0</v>
      </c>
      <c r="AE180" s="65">
        <f>Calculations!AG155</f>
        <v>0</v>
      </c>
      <c r="AF180" s="65" t="s">
        <v>589</v>
      </c>
      <c r="AG180" s="65" t="s">
        <v>587</v>
      </c>
      <c r="AH180" s="66" t="s">
        <v>296</v>
      </c>
      <c r="AI180" s="67" t="s">
        <v>294</v>
      </c>
      <c r="AJ180" s="62" t="s">
        <v>590</v>
      </c>
      <c r="AK180" s="68" t="s">
        <v>622</v>
      </c>
      <c r="AL180" s="68" t="s">
        <v>592</v>
      </c>
      <c r="AM180" s="68"/>
      <c r="AN180" s="68" t="s">
        <v>631</v>
      </c>
      <c r="AO180" s="62"/>
    </row>
    <row r="181" spans="2:41" ht="39.6" x14ac:dyDescent="0.3">
      <c r="B181" s="61">
        <f>Calculations!A156</f>
        <v>155</v>
      </c>
      <c r="C181" s="62" t="str">
        <f>Calculations!B156</f>
        <v>Colombia Mill</v>
      </c>
      <c r="D181" s="63" t="str">
        <f>Calculations!C156</f>
        <v>Housing</v>
      </c>
      <c r="E181" s="64">
        <f>Calculations!D156</f>
        <v>0.66131249556243399</v>
      </c>
      <c r="F181" s="64">
        <f>Calculations!H156</f>
        <v>0.66131249556243399</v>
      </c>
      <c r="G181" s="64">
        <f>Calculations!L156</f>
        <v>100</v>
      </c>
      <c r="H181" s="64">
        <f>Calculations!G156</f>
        <v>0</v>
      </c>
      <c r="I181" s="64">
        <f>Calculations!K156</f>
        <v>0</v>
      </c>
      <c r="J181" s="64">
        <f>Calculations!F156</f>
        <v>0</v>
      </c>
      <c r="K181" s="64">
        <f>Calculations!J156</f>
        <v>0</v>
      </c>
      <c r="L181" s="64">
        <f>Calculations!E156</f>
        <v>0</v>
      </c>
      <c r="M181" s="64">
        <f>Calculations!I156</f>
        <v>0</v>
      </c>
      <c r="N181" s="64">
        <f>Calculations!P156</f>
        <v>0.64530007077733453</v>
      </c>
      <c r="O181" s="64">
        <f>Calculations!T156</f>
        <v>97.578690121153514</v>
      </c>
      <c r="P181" s="64">
        <f>Calculations!O156</f>
        <v>3.20248495167325E-3</v>
      </c>
      <c r="Q181" s="64">
        <f>Calculations!S156</f>
        <v>0.48426197496080825</v>
      </c>
      <c r="R181" s="64">
        <f>Calculations!N156</f>
        <v>2.00155313102295E-3</v>
      </c>
      <c r="S181" s="64">
        <f>Calculations!R156</f>
        <v>0.30266373982857625</v>
      </c>
      <c r="T181" s="64">
        <f>Calculations!M156</f>
        <v>1.08083867024033E-2</v>
      </c>
      <c r="U181" s="64">
        <f>Calculations!Q156</f>
        <v>1.6343841640571102</v>
      </c>
      <c r="V181" s="65">
        <f>Calculations!AA156</f>
        <v>0</v>
      </c>
      <c r="W181" s="65">
        <f>Calculations!AB156</f>
        <v>0</v>
      </c>
      <c r="X181" s="65">
        <f>Calculations!AC156</f>
        <v>0</v>
      </c>
      <c r="Y181" s="65">
        <f>Calculations!AD156</f>
        <v>0</v>
      </c>
      <c r="Z181" s="65">
        <f>Calculations!Y156</f>
        <v>0</v>
      </c>
      <c r="AA181" s="65">
        <f>Calculations!Z156</f>
        <v>0</v>
      </c>
      <c r="AB181" s="65">
        <f t="shared" si="7"/>
        <v>3.20248495167325E-3</v>
      </c>
      <c r="AC181" s="65">
        <f t="shared" si="8"/>
        <v>0.48426197496080825</v>
      </c>
      <c r="AD181" s="65">
        <f>Calculations!AF156</f>
        <v>0</v>
      </c>
      <c r="AE181" s="65">
        <f>Calculations!AG156</f>
        <v>0</v>
      </c>
      <c r="AF181" s="65" t="s">
        <v>587</v>
      </c>
      <c r="AG181" s="65" t="s">
        <v>587</v>
      </c>
      <c r="AH181" s="66" t="s">
        <v>295</v>
      </c>
      <c r="AI181" s="67" t="s">
        <v>293</v>
      </c>
      <c r="AJ181" s="62" t="s">
        <v>591</v>
      </c>
      <c r="AK181" s="68" t="s">
        <v>594</v>
      </c>
      <c r="AL181" s="68" t="s">
        <v>629</v>
      </c>
      <c r="AM181" s="68"/>
      <c r="AN181" s="68" t="s">
        <v>631</v>
      </c>
      <c r="AO181" s="62"/>
    </row>
    <row r="182" spans="2:41" ht="39.6" x14ac:dyDescent="0.3">
      <c r="B182" s="61">
        <f>Calculations!A157</f>
        <v>156</v>
      </c>
      <c r="C182" s="62" t="str">
        <f>Calculations!B157</f>
        <v>Cemetery Road</v>
      </c>
      <c r="D182" s="63" t="str">
        <f>Calculations!C157</f>
        <v>Housing</v>
      </c>
      <c r="E182" s="64">
        <f>Calculations!D157</f>
        <v>0.26017597673321102</v>
      </c>
      <c r="F182" s="64">
        <f>Calculations!H157</f>
        <v>0.26017597673321102</v>
      </c>
      <c r="G182" s="64">
        <f>Calculations!L157</f>
        <v>100</v>
      </c>
      <c r="H182" s="64">
        <f>Calculations!G157</f>
        <v>0</v>
      </c>
      <c r="I182" s="64">
        <f>Calculations!K157</f>
        <v>0</v>
      </c>
      <c r="J182" s="64">
        <f>Calculations!F157</f>
        <v>0</v>
      </c>
      <c r="K182" s="64">
        <f>Calculations!J157</f>
        <v>0</v>
      </c>
      <c r="L182" s="64">
        <f>Calculations!E157</f>
        <v>0</v>
      </c>
      <c r="M182" s="64">
        <f>Calculations!I157</f>
        <v>0</v>
      </c>
      <c r="N182" s="64">
        <f>Calculations!P157</f>
        <v>0.25975984150385079</v>
      </c>
      <c r="O182" s="64">
        <f>Calculations!T157</f>
        <v>99.840056244014036</v>
      </c>
      <c r="P182" s="64">
        <f>Calculations!O157</f>
        <v>4.16135229360224E-4</v>
      </c>
      <c r="Q182" s="64">
        <f>Calculations!S157</f>
        <v>0.15994375598594804</v>
      </c>
      <c r="R182" s="64">
        <f>Calculations!N157</f>
        <v>0</v>
      </c>
      <c r="S182" s="64">
        <f>Calculations!R157</f>
        <v>0</v>
      </c>
      <c r="T182" s="64">
        <f>Calculations!M157</f>
        <v>0</v>
      </c>
      <c r="U182" s="64">
        <f>Calculations!Q157</f>
        <v>0</v>
      </c>
      <c r="V182" s="65">
        <f>Calculations!AA157</f>
        <v>0</v>
      </c>
      <c r="W182" s="65">
        <f>Calculations!AB157</f>
        <v>0</v>
      </c>
      <c r="X182" s="65">
        <f>Calculations!AC157</f>
        <v>0</v>
      </c>
      <c r="Y182" s="65">
        <f>Calculations!AD157</f>
        <v>0</v>
      </c>
      <c r="Z182" s="65">
        <f>Calculations!Y157</f>
        <v>0</v>
      </c>
      <c r="AA182" s="65">
        <f>Calculations!Z157</f>
        <v>0</v>
      </c>
      <c r="AB182" s="65">
        <f t="shared" si="7"/>
        <v>4.16135229360224E-4</v>
      </c>
      <c r="AC182" s="65">
        <f t="shared" si="8"/>
        <v>0.15994375598594804</v>
      </c>
      <c r="AD182" s="65">
        <f>Calculations!AF157</f>
        <v>0</v>
      </c>
      <c r="AE182" s="65">
        <f>Calculations!AG157</f>
        <v>0</v>
      </c>
      <c r="AF182" s="65" t="s">
        <v>587</v>
      </c>
      <c r="AG182" s="65" t="s">
        <v>587</v>
      </c>
      <c r="AH182" s="66" t="s">
        <v>295</v>
      </c>
      <c r="AI182" s="67" t="s">
        <v>293</v>
      </c>
      <c r="AJ182" s="62" t="s">
        <v>591</v>
      </c>
      <c r="AK182" s="68" t="s">
        <v>595</v>
      </c>
      <c r="AL182" s="68" t="s">
        <v>629</v>
      </c>
      <c r="AM182" s="68"/>
      <c r="AN182" s="68" t="s">
        <v>631</v>
      </c>
      <c r="AO182" s="62"/>
    </row>
    <row r="183" spans="2:41" ht="66" x14ac:dyDescent="0.3">
      <c r="B183" s="61">
        <f>Calculations!A158</f>
        <v>157</v>
      </c>
      <c r="C183" s="62" t="str">
        <f>Calculations!B158</f>
        <v>Moss Lea Allotments</v>
      </c>
      <c r="D183" s="63" t="str">
        <f>Calculations!C158</f>
        <v>Housing</v>
      </c>
      <c r="E183" s="64">
        <f>Calculations!D158</f>
        <v>0.710851994456141</v>
      </c>
      <c r="F183" s="64">
        <f>Calculations!H158</f>
        <v>0.67371098142874364</v>
      </c>
      <c r="G183" s="64">
        <f>Calculations!L158</f>
        <v>94.775141194361666</v>
      </c>
      <c r="H183" s="64">
        <f>Calculations!G158</f>
        <v>4.0605108151894297E-3</v>
      </c>
      <c r="I183" s="64">
        <f>Calculations!K158</f>
        <v>0.57121747520678301</v>
      </c>
      <c r="J183" s="64">
        <f>Calculations!F158</f>
        <v>7.9717873708826398E-3</v>
      </c>
      <c r="K183" s="64">
        <f>Calculations!J158</f>
        <v>1.1214412329224313</v>
      </c>
      <c r="L183" s="64">
        <f>Calculations!E158</f>
        <v>2.5108714841325298E-2</v>
      </c>
      <c r="M183" s="64">
        <f>Calculations!I158</f>
        <v>3.5322000975091146</v>
      </c>
      <c r="N183" s="64">
        <f>Calculations!P158</f>
        <v>0.70954190983528476</v>
      </c>
      <c r="O183" s="64">
        <f>Calculations!T158</f>
        <v>99.815702195242679</v>
      </c>
      <c r="P183" s="64">
        <f>Calculations!O158</f>
        <v>1.31008462085628E-3</v>
      </c>
      <c r="Q183" s="64">
        <f>Calculations!S158</f>
        <v>0.18429780475731802</v>
      </c>
      <c r="R183" s="64">
        <f>Calculations!N158</f>
        <v>0</v>
      </c>
      <c r="S183" s="64">
        <f>Calculations!R158</f>
        <v>0</v>
      </c>
      <c r="T183" s="64">
        <f>Calculations!M158</f>
        <v>0</v>
      </c>
      <c r="U183" s="64">
        <f>Calculations!Q158</f>
        <v>0</v>
      </c>
      <c r="V183" s="65">
        <f>Calculations!AA158</f>
        <v>1.2009318594136799E-3</v>
      </c>
      <c r="W183" s="65">
        <f>Calculations!AB158</f>
        <v>0.16894260250792284</v>
      </c>
      <c r="X183" s="65">
        <f>Calculations!AC158</f>
        <v>7.0075377920151497E-4</v>
      </c>
      <c r="Y183" s="65">
        <f>Calculations!AD158</f>
        <v>9.8579420845213789E-2</v>
      </c>
      <c r="Z183" s="65">
        <f>Calculations!Y158</f>
        <v>7.9717873516435504E-3</v>
      </c>
      <c r="AA183" s="65">
        <f>Calculations!Z158</f>
        <v>1.121441230215948</v>
      </c>
      <c r="AB183" s="65">
        <f t="shared" si="7"/>
        <v>1.31008462085628E-3</v>
      </c>
      <c r="AC183" s="65">
        <f t="shared" si="8"/>
        <v>0.18429780475731802</v>
      </c>
      <c r="AD183" s="65">
        <f>Calculations!AF158</f>
        <v>0</v>
      </c>
      <c r="AE183" s="65">
        <f>Calculations!AG158</f>
        <v>0</v>
      </c>
      <c r="AF183" s="65" t="s">
        <v>589</v>
      </c>
      <c r="AG183" s="65" t="s">
        <v>587</v>
      </c>
      <c r="AH183" s="66" t="s">
        <v>604</v>
      </c>
      <c r="AI183" s="67" t="s">
        <v>293</v>
      </c>
      <c r="AJ183" s="62" t="s">
        <v>590</v>
      </c>
      <c r="AK183" s="68" t="s">
        <v>622</v>
      </c>
      <c r="AL183" s="68" t="s">
        <v>592</v>
      </c>
      <c r="AM183" s="68"/>
      <c r="AN183" s="68" t="s">
        <v>631</v>
      </c>
      <c r="AO183" s="62"/>
    </row>
    <row r="184" spans="2:41" ht="39.6" x14ac:dyDescent="0.3">
      <c r="B184" s="61">
        <f>Calculations!A159</f>
        <v>158</v>
      </c>
      <c r="C184" s="62" t="str">
        <f>Calculations!B159</f>
        <v>Hill Top</v>
      </c>
      <c r="D184" s="63" t="str">
        <f>Calculations!C159</f>
        <v>Housing</v>
      </c>
      <c r="E184" s="64">
        <f>Calculations!D159</f>
        <v>1.9955215075664801</v>
      </c>
      <c r="F184" s="64">
        <f>Calculations!H159</f>
        <v>1.9955215075664801</v>
      </c>
      <c r="G184" s="64">
        <f>Calculations!L159</f>
        <v>100</v>
      </c>
      <c r="H184" s="64">
        <f>Calculations!G159</f>
        <v>0</v>
      </c>
      <c r="I184" s="64">
        <f>Calculations!K159</f>
        <v>0</v>
      </c>
      <c r="J184" s="64">
        <f>Calculations!F159</f>
        <v>0</v>
      </c>
      <c r="K184" s="64">
        <f>Calculations!J159</f>
        <v>0</v>
      </c>
      <c r="L184" s="64">
        <f>Calculations!E159</f>
        <v>0</v>
      </c>
      <c r="M184" s="64">
        <f>Calculations!I159</f>
        <v>0</v>
      </c>
      <c r="N184" s="64">
        <f>Calculations!P159</f>
        <v>1.9950201177849562</v>
      </c>
      <c r="O184" s="64">
        <f>Calculations!T159</f>
        <v>99.974874248179106</v>
      </c>
      <c r="P184" s="64">
        <f>Calculations!O159</f>
        <v>5.0138978152390297E-4</v>
      </c>
      <c r="Q184" s="64">
        <f>Calculations!S159</f>
        <v>2.5125751820903357E-2</v>
      </c>
      <c r="R184" s="64">
        <f>Calculations!N159</f>
        <v>0</v>
      </c>
      <c r="S184" s="64">
        <f>Calculations!R159</f>
        <v>0</v>
      </c>
      <c r="T184" s="64">
        <f>Calculations!M159</f>
        <v>0</v>
      </c>
      <c r="U184" s="64">
        <f>Calculations!Q159</f>
        <v>0</v>
      </c>
      <c r="V184" s="65">
        <f>Calculations!AA159</f>
        <v>0</v>
      </c>
      <c r="W184" s="65">
        <f>Calculations!AB159</f>
        <v>0</v>
      </c>
      <c r="X184" s="65">
        <f>Calculations!AC159</f>
        <v>0</v>
      </c>
      <c r="Y184" s="65">
        <f>Calculations!AD159</f>
        <v>0</v>
      </c>
      <c r="Z184" s="65">
        <f>Calculations!Y159</f>
        <v>0</v>
      </c>
      <c r="AA184" s="65">
        <f>Calculations!Z159</f>
        <v>0</v>
      </c>
      <c r="AB184" s="65">
        <f t="shared" si="7"/>
        <v>5.0138978152390297E-4</v>
      </c>
      <c r="AC184" s="65">
        <f t="shared" si="8"/>
        <v>2.5125751820903357E-2</v>
      </c>
      <c r="AD184" s="65">
        <f>Calculations!AF159</f>
        <v>0</v>
      </c>
      <c r="AE184" s="65">
        <f>Calculations!AG159</f>
        <v>0</v>
      </c>
      <c r="AF184" s="65" t="s">
        <v>587</v>
      </c>
      <c r="AG184" s="65" t="s">
        <v>587</v>
      </c>
      <c r="AH184" s="66" t="s">
        <v>586</v>
      </c>
      <c r="AI184" s="67" t="s">
        <v>293</v>
      </c>
      <c r="AJ184" s="62" t="s">
        <v>591</v>
      </c>
      <c r="AK184" s="68" t="s">
        <v>595</v>
      </c>
      <c r="AL184" s="68" t="s">
        <v>629</v>
      </c>
      <c r="AM184" s="68"/>
      <c r="AN184" s="68" t="s">
        <v>631</v>
      </c>
      <c r="AO184" s="62"/>
    </row>
    <row r="185" spans="2:41" ht="39.6" x14ac:dyDescent="0.3">
      <c r="B185" s="61">
        <f>Calculations!A160</f>
        <v>159</v>
      </c>
      <c r="C185" s="62" t="str">
        <f>Calculations!B160</f>
        <v>Clifton Moss</v>
      </c>
      <c r="D185" s="63" t="str">
        <f>Calculations!C160</f>
        <v>Housing</v>
      </c>
      <c r="E185" s="64">
        <f>Calculations!D160</f>
        <v>20.116982616920701</v>
      </c>
      <c r="F185" s="64">
        <f>Calculations!H160</f>
        <v>20.116982616920701</v>
      </c>
      <c r="G185" s="64">
        <f>Calculations!L160</f>
        <v>100</v>
      </c>
      <c r="H185" s="64">
        <f>Calculations!G160</f>
        <v>0</v>
      </c>
      <c r="I185" s="64">
        <f>Calculations!K160</f>
        <v>0</v>
      </c>
      <c r="J185" s="64">
        <f>Calculations!F160</f>
        <v>0</v>
      </c>
      <c r="K185" s="64">
        <f>Calculations!J160</f>
        <v>0</v>
      </c>
      <c r="L185" s="64">
        <f>Calculations!E160</f>
        <v>0</v>
      </c>
      <c r="M185" s="64">
        <f>Calculations!I160</f>
        <v>0</v>
      </c>
      <c r="N185" s="64">
        <f>Calculations!P160</f>
        <v>17.007803180818982</v>
      </c>
      <c r="O185" s="64">
        <f>Calculations!T160</f>
        <v>84.544504037665462</v>
      </c>
      <c r="P185" s="64">
        <f>Calculations!O160</f>
        <v>0.95899502351723498</v>
      </c>
      <c r="Q185" s="64">
        <f>Calculations!S160</f>
        <v>4.7670917740447303</v>
      </c>
      <c r="R185" s="64">
        <f>Calculations!N160</f>
        <v>0.34771287191670602</v>
      </c>
      <c r="S185" s="64">
        <f>Calculations!R160</f>
        <v>1.7284544036153784</v>
      </c>
      <c r="T185" s="64">
        <f>Calculations!M160</f>
        <v>1.80247154066778</v>
      </c>
      <c r="U185" s="64">
        <f>Calculations!Q160</f>
        <v>8.9599497846744356</v>
      </c>
      <c r="V185" s="65">
        <f>Calculations!AA160</f>
        <v>0</v>
      </c>
      <c r="W185" s="65">
        <f>Calculations!AB160</f>
        <v>0</v>
      </c>
      <c r="X185" s="65">
        <f>Calculations!AC160</f>
        <v>0</v>
      </c>
      <c r="Y185" s="65">
        <f>Calculations!AD160</f>
        <v>0</v>
      </c>
      <c r="Z185" s="65">
        <f>Calculations!Y160</f>
        <v>0</v>
      </c>
      <c r="AA185" s="65">
        <f>Calculations!Z160</f>
        <v>0</v>
      </c>
      <c r="AB185" s="65">
        <f t="shared" si="7"/>
        <v>0.95899502351723498</v>
      </c>
      <c r="AC185" s="65">
        <f t="shared" si="8"/>
        <v>4.7670917740447303</v>
      </c>
      <c r="AD185" s="65">
        <f>Calculations!AF160</f>
        <v>0</v>
      </c>
      <c r="AE185" s="65">
        <f>Calculations!AG160</f>
        <v>0</v>
      </c>
      <c r="AF185" s="65" t="s">
        <v>588</v>
      </c>
      <c r="AG185" s="65" t="s">
        <v>587</v>
      </c>
      <c r="AH185" s="66" t="s">
        <v>295</v>
      </c>
      <c r="AI185" s="67" t="s">
        <v>293</v>
      </c>
      <c r="AJ185" s="62" t="s">
        <v>591</v>
      </c>
      <c r="AK185" s="68" t="s">
        <v>594</v>
      </c>
      <c r="AL185" s="68" t="s">
        <v>629</v>
      </c>
      <c r="AM185" s="68"/>
      <c r="AN185" s="68" t="s">
        <v>631</v>
      </c>
      <c r="AO185" s="62"/>
    </row>
    <row r="186" spans="2:41" ht="52.8" x14ac:dyDescent="0.3">
      <c r="B186" s="61">
        <f>Calculations!A161</f>
        <v>160</v>
      </c>
      <c r="C186" s="62" t="str">
        <f>Calculations!B161</f>
        <v>Clifton Street</v>
      </c>
      <c r="D186" s="63" t="str">
        <f>Calculations!C161</f>
        <v>Housing</v>
      </c>
      <c r="E186" s="64">
        <f>Calculations!D161</f>
        <v>0.26967227499429097</v>
      </c>
      <c r="F186" s="64">
        <f>Calculations!H161</f>
        <v>0.26967227499429097</v>
      </c>
      <c r="G186" s="64">
        <f>Calculations!L161</f>
        <v>100</v>
      </c>
      <c r="H186" s="64">
        <f>Calculations!G161</f>
        <v>0</v>
      </c>
      <c r="I186" s="64">
        <f>Calculations!K161</f>
        <v>0</v>
      </c>
      <c r="J186" s="64">
        <f>Calculations!F161</f>
        <v>0</v>
      </c>
      <c r="K186" s="64">
        <f>Calculations!J161</f>
        <v>0</v>
      </c>
      <c r="L186" s="64">
        <f>Calculations!E161</f>
        <v>0</v>
      </c>
      <c r="M186" s="64">
        <f>Calculations!I161</f>
        <v>0</v>
      </c>
      <c r="N186" s="64">
        <f>Calculations!P161</f>
        <v>0.26967227499429097</v>
      </c>
      <c r="O186" s="64">
        <f>Calculations!T161</f>
        <v>100</v>
      </c>
      <c r="P186" s="64">
        <f>Calculations!O161</f>
        <v>0</v>
      </c>
      <c r="Q186" s="64">
        <f>Calculations!S161</f>
        <v>0</v>
      </c>
      <c r="R186" s="64">
        <f>Calculations!N161</f>
        <v>0</v>
      </c>
      <c r="S186" s="64">
        <f>Calculations!R161</f>
        <v>0</v>
      </c>
      <c r="T186" s="64">
        <f>Calculations!M161</f>
        <v>0</v>
      </c>
      <c r="U186" s="64">
        <f>Calculations!Q161</f>
        <v>0</v>
      </c>
      <c r="V186" s="65">
        <f>Calculations!AA161</f>
        <v>0</v>
      </c>
      <c r="W186" s="65">
        <f>Calculations!AB161</f>
        <v>0</v>
      </c>
      <c r="X186" s="65">
        <f>Calculations!AC161</f>
        <v>0</v>
      </c>
      <c r="Y186" s="65">
        <f>Calculations!AD161</f>
        <v>0</v>
      </c>
      <c r="Z186" s="65">
        <f>Calculations!Y161</f>
        <v>0</v>
      </c>
      <c r="AA186" s="65">
        <f>Calculations!Z161</f>
        <v>0</v>
      </c>
      <c r="AB186" s="65">
        <f t="shared" si="7"/>
        <v>0</v>
      </c>
      <c r="AC186" s="65">
        <f t="shared" si="8"/>
        <v>0</v>
      </c>
      <c r="AD186" s="65">
        <f>Calculations!AF161</f>
        <v>0</v>
      </c>
      <c r="AE186" s="65">
        <f>Calculations!AG161</f>
        <v>0</v>
      </c>
      <c r="AF186" s="65" t="s">
        <v>587</v>
      </c>
      <c r="AG186" s="65" t="s">
        <v>587</v>
      </c>
      <c r="AH186" s="66" t="s">
        <v>604</v>
      </c>
      <c r="AI186" s="67" t="s">
        <v>293</v>
      </c>
      <c r="AJ186" s="62" t="s">
        <v>597</v>
      </c>
      <c r="AK186" s="68" t="s">
        <v>619</v>
      </c>
      <c r="AL186" s="68" t="s">
        <v>599</v>
      </c>
      <c r="AM186" s="68"/>
      <c r="AN186" s="68" t="s">
        <v>631</v>
      </c>
      <c r="AO186" s="62"/>
    </row>
    <row r="187" spans="2:41" ht="52.8" x14ac:dyDescent="0.3">
      <c r="B187" s="61">
        <f>Calculations!A162</f>
        <v>161</v>
      </c>
      <c r="C187" s="62" t="str">
        <f>Calculations!B162</f>
        <v>Dene Bank Allotments</v>
      </c>
      <c r="D187" s="63" t="str">
        <f>Calculations!C162</f>
        <v>Housing</v>
      </c>
      <c r="E187" s="64">
        <f>Calculations!D162</f>
        <v>0.43690175090243499</v>
      </c>
      <c r="F187" s="64">
        <f>Calculations!H162</f>
        <v>0.43690175090243499</v>
      </c>
      <c r="G187" s="64">
        <f>Calculations!L162</f>
        <v>100</v>
      </c>
      <c r="H187" s="64">
        <f>Calculations!G162</f>
        <v>0</v>
      </c>
      <c r="I187" s="64">
        <f>Calculations!K162</f>
        <v>0</v>
      </c>
      <c r="J187" s="64">
        <f>Calculations!F162</f>
        <v>0</v>
      </c>
      <c r="K187" s="64">
        <f>Calculations!J162</f>
        <v>0</v>
      </c>
      <c r="L187" s="64">
        <f>Calculations!E162</f>
        <v>0</v>
      </c>
      <c r="M187" s="64">
        <f>Calculations!I162</f>
        <v>0</v>
      </c>
      <c r="N187" s="64">
        <f>Calculations!P162</f>
        <v>0.42490338390113602</v>
      </c>
      <c r="O187" s="64">
        <f>Calculations!T162</f>
        <v>97.253760833753603</v>
      </c>
      <c r="P187" s="64">
        <f>Calculations!O162</f>
        <v>9.7915361870676808E-3</v>
      </c>
      <c r="Q187" s="64">
        <f>Calculations!S162</f>
        <v>2.2411299947512089</v>
      </c>
      <c r="R187" s="64">
        <f>Calculations!N162</f>
        <v>3.0588412564611601E-7</v>
      </c>
      <c r="S187" s="64">
        <f>Calculations!R162</f>
        <v>7.0012107988650133E-5</v>
      </c>
      <c r="T187" s="64">
        <f>Calculations!M162</f>
        <v>2.2065249301056601E-3</v>
      </c>
      <c r="U187" s="64">
        <f>Calculations!Q162</f>
        <v>0.50503915938721</v>
      </c>
      <c r="V187" s="65">
        <f>Calculations!AA162</f>
        <v>0</v>
      </c>
      <c r="W187" s="65">
        <f>Calculations!AB162</f>
        <v>0</v>
      </c>
      <c r="X187" s="65">
        <f>Calculations!AC162</f>
        <v>0</v>
      </c>
      <c r="Y187" s="65">
        <f>Calculations!AD162</f>
        <v>0</v>
      </c>
      <c r="Z187" s="65">
        <f>Calculations!Y162</f>
        <v>0</v>
      </c>
      <c r="AA187" s="65">
        <f>Calculations!Z162</f>
        <v>0</v>
      </c>
      <c r="AB187" s="65">
        <f t="shared" si="7"/>
        <v>9.7915361870676808E-3</v>
      </c>
      <c r="AC187" s="65">
        <f t="shared" si="8"/>
        <v>2.2411299947512089</v>
      </c>
      <c r="AD187" s="65">
        <f>Calculations!AF162</f>
        <v>0.27448888695685097</v>
      </c>
      <c r="AE187" s="65">
        <f>Calculations!AG162</f>
        <v>62.826227267316995</v>
      </c>
      <c r="AF187" s="65" t="s">
        <v>588</v>
      </c>
      <c r="AG187" s="65" t="s">
        <v>587</v>
      </c>
      <c r="AH187" s="66" t="s">
        <v>604</v>
      </c>
      <c r="AI187" s="67" t="s">
        <v>293</v>
      </c>
      <c r="AJ187" s="62" t="s">
        <v>591</v>
      </c>
      <c r="AK187" s="68" t="s">
        <v>605</v>
      </c>
      <c r="AL187" s="68" t="s">
        <v>629</v>
      </c>
      <c r="AM187" s="68"/>
      <c r="AN187" s="68" t="s">
        <v>631</v>
      </c>
      <c r="AO187" s="62"/>
    </row>
    <row r="188" spans="2:41" ht="66" x14ac:dyDescent="0.3">
      <c r="B188" s="61">
        <f>Calculations!A163</f>
        <v>162</v>
      </c>
      <c r="C188" s="62" t="str">
        <f>Calculations!B163</f>
        <v>Doe Hey Brook</v>
      </c>
      <c r="D188" s="63" t="str">
        <f>Calculations!C163</f>
        <v>Housing</v>
      </c>
      <c r="E188" s="64">
        <f>Calculations!D163</f>
        <v>1.48992497022824</v>
      </c>
      <c r="F188" s="64">
        <f>Calculations!H163</f>
        <v>1.1467232979293962</v>
      </c>
      <c r="G188" s="64">
        <f>Calculations!L163</f>
        <v>76.965170786669262</v>
      </c>
      <c r="H188" s="64">
        <f>Calculations!G163</f>
        <v>2.8949805846230799E-2</v>
      </c>
      <c r="I188" s="64">
        <f>Calculations!K163</f>
        <v>1.9430378324215889</v>
      </c>
      <c r="J188" s="64">
        <f>Calculations!F163</f>
        <v>9.4035877438111096E-3</v>
      </c>
      <c r="K188" s="64">
        <f>Calculations!J163</f>
        <v>0.6311450530539523</v>
      </c>
      <c r="L188" s="64">
        <f>Calculations!E163</f>
        <v>0.30484827870880199</v>
      </c>
      <c r="M188" s="64">
        <f>Calculations!I163</f>
        <v>20.460646327855194</v>
      </c>
      <c r="N188" s="64">
        <f>Calculations!P163</f>
        <v>1.3297437287015865</v>
      </c>
      <c r="O188" s="64">
        <f>Calculations!T163</f>
        <v>89.249039735060251</v>
      </c>
      <c r="P188" s="64">
        <f>Calculations!O163</f>
        <v>0.14093033813314701</v>
      </c>
      <c r="Q188" s="64">
        <f>Calculations!S163</f>
        <v>9.4588882627799737</v>
      </c>
      <c r="R188" s="64">
        <f>Calculations!N163</f>
        <v>2.8330187708237101E-3</v>
      </c>
      <c r="S188" s="64">
        <f>Calculations!R163</f>
        <v>0.19014506283425284</v>
      </c>
      <c r="T188" s="64">
        <f>Calculations!M163</f>
        <v>1.6417884622682798E-2</v>
      </c>
      <c r="U188" s="64">
        <f>Calculations!Q163</f>
        <v>1.101926939325526</v>
      </c>
      <c r="V188" s="65">
        <f>Calculations!AA163</f>
        <v>0</v>
      </c>
      <c r="W188" s="65">
        <f>Calculations!AB163</f>
        <v>0</v>
      </c>
      <c r="X188" s="65">
        <f>Calculations!AC163</f>
        <v>3.3243888034702701E-3</v>
      </c>
      <c r="Y188" s="65">
        <f>Calculations!AD163</f>
        <v>0.22312457807596919</v>
      </c>
      <c r="Z188" s="65">
        <f>Calculations!Y163</f>
        <v>1.0819281688203499E-2</v>
      </c>
      <c r="AA188" s="65">
        <f>Calculations!Z163</f>
        <v>0.72616285412990322</v>
      </c>
      <c r="AB188" s="65">
        <f t="shared" si="7"/>
        <v>0.14093033813314701</v>
      </c>
      <c r="AC188" s="65">
        <f t="shared" si="8"/>
        <v>9.4588882627799737</v>
      </c>
      <c r="AD188" s="65">
        <f>Calculations!AF163</f>
        <v>0</v>
      </c>
      <c r="AE188" s="65">
        <f>Calculations!AG163</f>
        <v>0</v>
      </c>
      <c r="AF188" s="65" t="s">
        <v>589</v>
      </c>
      <c r="AG188" s="65" t="s">
        <v>587</v>
      </c>
      <c r="AH188" s="66" t="s">
        <v>296</v>
      </c>
      <c r="AI188" s="67" t="s">
        <v>293</v>
      </c>
      <c r="AJ188" s="62" t="s">
        <v>590</v>
      </c>
      <c r="AK188" s="68" t="s">
        <v>622</v>
      </c>
      <c r="AL188" s="68" t="s">
        <v>592</v>
      </c>
      <c r="AM188" s="68"/>
      <c r="AN188" s="68" t="s">
        <v>631</v>
      </c>
      <c r="AO188" s="62"/>
    </row>
    <row r="189" spans="2:41" ht="39.6" x14ac:dyDescent="0.3">
      <c r="B189" s="61">
        <f>Calculations!A164</f>
        <v>163</v>
      </c>
      <c r="C189" s="62" t="str">
        <f>Calculations!B164</f>
        <v>Ellen Grove</v>
      </c>
      <c r="D189" s="63" t="str">
        <f>Calculations!C164</f>
        <v>Housing</v>
      </c>
      <c r="E189" s="64">
        <f>Calculations!D164</f>
        <v>0.75842589788474102</v>
      </c>
      <c r="F189" s="64">
        <f>Calculations!H164</f>
        <v>0.75842589788474102</v>
      </c>
      <c r="G189" s="64">
        <f>Calculations!L164</f>
        <v>100</v>
      </c>
      <c r="H189" s="64">
        <f>Calculations!G164</f>
        <v>0</v>
      </c>
      <c r="I189" s="64">
        <f>Calculations!K164</f>
        <v>0</v>
      </c>
      <c r="J189" s="64">
        <f>Calculations!F164</f>
        <v>0</v>
      </c>
      <c r="K189" s="64">
        <f>Calculations!J164</f>
        <v>0</v>
      </c>
      <c r="L189" s="64">
        <f>Calculations!E164</f>
        <v>0</v>
      </c>
      <c r="M189" s="64">
        <f>Calculations!I164</f>
        <v>0</v>
      </c>
      <c r="N189" s="64">
        <f>Calculations!P164</f>
        <v>0.73717120721757867</v>
      </c>
      <c r="O189" s="64">
        <f>Calculations!T164</f>
        <v>97.19752572710901</v>
      </c>
      <c r="P189" s="64">
        <f>Calculations!O164</f>
        <v>1.45721136459636E-2</v>
      </c>
      <c r="Q189" s="64">
        <f>Calculations!S164</f>
        <v>1.9213628762685189</v>
      </c>
      <c r="R189" s="64">
        <f>Calculations!N164</f>
        <v>1.2009413672451001E-3</v>
      </c>
      <c r="S189" s="64">
        <f>Calculations!R164</f>
        <v>0.15834656630193406</v>
      </c>
      <c r="T189" s="64">
        <f>Calculations!M164</f>
        <v>5.4816356539536997E-3</v>
      </c>
      <c r="U189" s="64">
        <f>Calculations!Q164</f>
        <v>0.72276483032054262</v>
      </c>
      <c r="V189" s="65">
        <f>Calculations!AA164</f>
        <v>0</v>
      </c>
      <c r="W189" s="65">
        <f>Calculations!AB164</f>
        <v>0</v>
      </c>
      <c r="X189" s="65">
        <f>Calculations!AC164</f>
        <v>0</v>
      </c>
      <c r="Y189" s="65">
        <f>Calculations!AD164</f>
        <v>0</v>
      </c>
      <c r="Z189" s="65">
        <f>Calculations!Y164</f>
        <v>0</v>
      </c>
      <c r="AA189" s="65">
        <f>Calculations!Z164</f>
        <v>0</v>
      </c>
      <c r="AB189" s="65">
        <f t="shared" si="7"/>
        <v>1.45721136459636E-2</v>
      </c>
      <c r="AC189" s="65">
        <f t="shared" si="8"/>
        <v>1.9213628762685189</v>
      </c>
      <c r="AD189" s="65">
        <f>Calculations!AF164</f>
        <v>0</v>
      </c>
      <c r="AE189" s="65">
        <f>Calculations!AG164</f>
        <v>0</v>
      </c>
      <c r="AF189" s="65" t="s">
        <v>587</v>
      </c>
      <c r="AG189" s="65" t="s">
        <v>587</v>
      </c>
      <c r="AH189" s="66" t="s">
        <v>295</v>
      </c>
      <c r="AI189" s="67" t="s">
        <v>293</v>
      </c>
      <c r="AJ189" s="62" t="s">
        <v>591</v>
      </c>
      <c r="AK189" s="68" t="s">
        <v>594</v>
      </c>
      <c r="AL189" s="68" t="s">
        <v>629</v>
      </c>
      <c r="AM189" s="68"/>
      <c r="AN189" s="68" t="s">
        <v>631</v>
      </c>
      <c r="AO189" s="62"/>
    </row>
    <row r="190" spans="2:41" ht="66" x14ac:dyDescent="0.3">
      <c r="B190" s="61">
        <f>Calculations!A165</f>
        <v>164</v>
      </c>
      <c r="C190" s="62" t="str">
        <f>Calculations!B165</f>
        <v>Fold Road #2</v>
      </c>
      <c r="D190" s="63" t="str">
        <f>Calculations!C165</f>
        <v>Housing</v>
      </c>
      <c r="E190" s="64">
        <f>Calculations!D165</f>
        <v>0.37072594851683799</v>
      </c>
      <c r="F190" s="64">
        <f>Calculations!H165</f>
        <v>0.37072594851683799</v>
      </c>
      <c r="G190" s="64">
        <f>Calculations!L165</f>
        <v>100</v>
      </c>
      <c r="H190" s="64">
        <f>Calculations!G165</f>
        <v>0</v>
      </c>
      <c r="I190" s="64">
        <f>Calculations!K165</f>
        <v>0</v>
      </c>
      <c r="J190" s="64">
        <f>Calculations!F165</f>
        <v>0</v>
      </c>
      <c r="K190" s="64">
        <f>Calculations!J165</f>
        <v>0</v>
      </c>
      <c r="L190" s="64">
        <f>Calculations!E165</f>
        <v>0</v>
      </c>
      <c r="M190" s="64">
        <f>Calculations!I165</f>
        <v>0</v>
      </c>
      <c r="N190" s="64">
        <f>Calculations!P165</f>
        <v>0.37072594851683799</v>
      </c>
      <c r="O190" s="64">
        <f>Calculations!T165</f>
        <v>100</v>
      </c>
      <c r="P190" s="64">
        <f>Calculations!O165</f>
        <v>0</v>
      </c>
      <c r="Q190" s="64">
        <f>Calculations!S165</f>
        <v>0</v>
      </c>
      <c r="R190" s="64">
        <f>Calculations!N165</f>
        <v>0</v>
      </c>
      <c r="S190" s="64">
        <f>Calculations!R165</f>
        <v>0</v>
      </c>
      <c r="T190" s="64">
        <f>Calculations!M165</f>
        <v>0</v>
      </c>
      <c r="U190" s="64">
        <f>Calculations!Q165</f>
        <v>0</v>
      </c>
      <c r="V190" s="65">
        <f>Calculations!AA165</f>
        <v>0</v>
      </c>
      <c r="W190" s="65">
        <f>Calculations!AB165</f>
        <v>0</v>
      </c>
      <c r="X190" s="65">
        <f>Calculations!AC165</f>
        <v>0</v>
      </c>
      <c r="Y190" s="65">
        <f>Calculations!AD165</f>
        <v>0</v>
      </c>
      <c r="Z190" s="65">
        <f>Calculations!Y165</f>
        <v>0</v>
      </c>
      <c r="AA190" s="65">
        <f>Calculations!Z165</f>
        <v>0</v>
      </c>
      <c r="AB190" s="65">
        <f t="shared" si="7"/>
        <v>0</v>
      </c>
      <c r="AC190" s="65">
        <f t="shared" si="8"/>
        <v>0</v>
      </c>
      <c r="AD190" s="65">
        <f>Calculations!AF165</f>
        <v>2.31476230772968E-3</v>
      </c>
      <c r="AE190" s="65">
        <f>Calculations!AG165</f>
        <v>0.62438637408315811</v>
      </c>
      <c r="AF190" s="65" t="s">
        <v>587</v>
      </c>
      <c r="AG190" s="65" t="s">
        <v>587</v>
      </c>
      <c r="AH190" s="66" t="s">
        <v>296</v>
      </c>
      <c r="AI190" s="67" t="s">
        <v>293</v>
      </c>
      <c r="AJ190" s="62" t="s">
        <v>597</v>
      </c>
      <c r="AK190" s="68" t="s">
        <v>608</v>
      </c>
      <c r="AL190" s="68" t="s">
        <v>599</v>
      </c>
      <c r="AM190" s="68"/>
      <c r="AN190" s="68" t="s">
        <v>631</v>
      </c>
      <c r="AO190" s="62"/>
    </row>
    <row r="191" spans="2:41" ht="66" x14ac:dyDescent="0.3">
      <c r="B191" s="61">
        <f>Calculations!A166</f>
        <v>165</v>
      </c>
      <c r="C191" s="62" t="str">
        <f>Calculations!B166</f>
        <v>South of Fold Road</v>
      </c>
      <c r="D191" s="63" t="str">
        <f>Calculations!C166</f>
        <v>Housing</v>
      </c>
      <c r="E191" s="64">
        <f>Calculations!D166</f>
        <v>9.5238863468697303</v>
      </c>
      <c r="F191" s="64">
        <f>Calculations!H166</f>
        <v>5.5199219543153424</v>
      </c>
      <c r="G191" s="64">
        <f>Calculations!L166</f>
        <v>57.958713000912766</v>
      </c>
      <c r="H191" s="64">
        <f>Calculations!G166</f>
        <v>0.62819443575211398</v>
      </c>
      <c r="I191" s="64">
        <f>Calculations!K166</f>
        <v>6.5959883693759771</v>
      </c>
      <c r="J191" s="64">
        <f>Calculations!F166</f>
        <v>3.4677404640832198E-6</v>
      </c>
      <c r="K191" s="64">
        <f>Calculations!J166</f>
        <v>3.6410981166558982E-5</v>
      </c>
      <c r="L191" s="64">
        <f>Calculations!E166</f>
        <v>3.3757664890618102</v>
      </c>
      <c r="M191" s="64">
        <f>Calculations!I166</f>
        <v>35.445262218730093</v>
      </c>
      <c r="N191" s="64">
        <f>Calculations!P166</f>
        <v>8.8802948409524358</v>
      </c>
      <c r="O191" s="64">
        <f>Calculations!T166</f>
        <v>93.242343697971279</v>
      </c>
      <c r="P191" s="64">
        <f>Calculations!O166</f>
        <v>0.31323007965413702</v>
      </c>
      <c r="Q191" s="64">
        <f>Calculations!S166</f>
        <v>3.2888893068016096</v>
      </c>
      <c r="R191" s="64">
        <f>Calculations!N166</f>
        <v>0.15628380055791599</v>
      </c>
      <c r="S191" s="64">
        <f>Calculations!R166</f>
        <v>1.6409666691295899</v>
      </c>
      <c r="T191" s="64">
        <f>Calculations!M166</f>
        <v>0.17407762570524199</v>
      </c>
      <c r="U191" s="64">
        <f>Calculations!Q166</f>
        <v>1.8278003260975186</v>
      </c>
      <c r="V191" s="65">
        <f>Calculations!AA166</f>
        <v>2.77290263607666</v>
      </c>
      <c r="W191" s="65">
        <f>Calculations!AB166</f>
        <v>29.115242822989433</v>
      </c>
      <c r="X191" s="65">
        <f>Calculations!AC166</f>
        <v>1.01280122458144</v>
      </c>
      <c r="Y191" s="65">
        <f>Calculations!AD166</f>
        <v>10.634327077142443</v>
      </c>
      <c r="Z191" s="65">
        <f>Calculations!Y166</f>
        <v>4.2036340997192598E-2</v>
      </c>
      <c r="AA191" s="65">
        <f>Calculations!Z166</f>
        <v>0.44137802012944977</v>
      </c>
      <c r="AB191" s="65">
        <f t="shared" si="7"/>
        <v>0.31323007965413702</v>
      </c>
      <c r="AC191" s="65">
        <f t="shared" si="8"/>
        <v>3.2888893068016096</v>
      </c>
      <c r="AD191" s="65">
        <f>Calculations!AF166</f>
        <v>7.9804568631213497</v>
      </c>
      <c r="AE191" s="65">
        <f>Calculations!AG166</f>
        <v>83.794121144088734</v>
      </c>
      <c r="AF191" s="65" t="s">
        <v>589</v>
      </c>
      <c r="AG191" s="65" t="s">
        <v>587</v>
      </c>
      <c r="AH191" s="66" t="s">
        <v>296</v>
      </c>
      <c r="AI191" s="67" t="s">
        <v>293</v>
      </c>
      <c r="AJ191" s="62" t="s">
        <v>590</v>
      </c>
      <c r="AK191" s="68" t="s">
        <v>607</v>
      </c>
      <c r="AL191" s="68" t="s">
        <v>592</v>
      </c>
      <c r="AM191" s="68"/>
      <c r="AN191" s="68" t="s">
        <v>631</v>
      </c>
      <c r="AO191" s="62"/>
    </row>
    <row r="192" spans="2:41" ht="39.6" x14ac:dyDescent="0.3">
      <c r="B192" s="61">
        <f>Calculations!A167</f>
        <v>166</v>
      </c>
      <c r="C192" s="62" t="str">
        <f>Calculations!B167</f>
        <v>Kearsley Road (North)</v>
      </c>
      <c r="D192" s="63" t="str">
        <f>Calculations!C167</f>
        <v>Housing</v>
      </c>
      <c r="E192" s="64">
        <f>Calculations!D167</f>
        <v>2.9581958594001798</v>
      </c>
      <c r="F192" s="64">
        <f>Calculations!H167</f>
        <v>2.9581958594001798</v>
      </c>
      <c r="G192" s="64">
        <f>Calculations!L167</f>
        <v>100</v>
      </c>
      <c r="H192" s="64">
        <f>Calculations!G167</f>
        <v>0</v>
      </c>
      <c r="I192" s="64">
        <f>Calculations!K167</f>
        <v>0</v>
      </c>
      <c r="J192" s="64">
        <f>Calculations!F167</f>
        <v>0</v>
      </c>
      <c r="K192" s="64">
        <f>Calculations!J167</f>
        <v>0</v>
      </c>
      <c r="L192" s="64">
        <f>Calculations!E167</f>
        <v>0</v>
      </c>
      <c r="M192" s="64">
        <f>Calculations!I167</f>
        <v>0</v>
      </c>
      <c r="N192" s="64">
        <f>Calculations!P167</f>
        <v>2.8459167243615355</v>
      </c>
      <c r="O192" s="64">
        <f>Calculations!T167</f>
        <v>96.204472578045909</v>
      </c>
      <c r="P192" s="64">
        <f>Calculations!O167</f>
        <v>8.8489002163961994E-2</v>
      </c>
      <c r="Q192" s="64">
        <f>Calculations!S167</f>
        <v>2.9913165446017667</v>
      </c>
      <c r="R192" s="64">
        <f>Calculations!N167</f>
        <v>1.52974775917116E-2</v>
      </c>
      <c r="S192" s="64">
        <f>Calculations!R167</f>
        <v>0.51712186477109745</v>
      </c>
      <c r="T192" s="64">
        <f>Calculations!M167</f>
        <v>8.4926552829707805E-3</v>
      </c>
      <c r="U192" s="64">
        <f>Calculations!Q167</f>
        <v>0.2870890125812291</v>
      </c>
      <c r="V192" s="65">
        <f>Calculations!AA167</f>
        <v>0</v>
      </c>
      <c r="W192" s="65">
        <f>Calculations!AB167</f>
        <v>0</v>
      </c>
      <c r="X192" s="65">
        <f>Calculations!AC167</f>
        <v>0</v>
      </c>
      <c r="Y192" s="65">
        <f>Calculations!AD167</f>
        <v>0</v>
      </c>
      <c r="Z192" s="65">
        <f>Calculations!Y167</f>
        <v>0</v>
      </c>
      <c r="AA192" s="65">
        <f>Calculations!Z167</f>
        <v>0</v>
      </c>
      <c r="AB192" s="65">
        <f t="shared" si="7"/>
        <v>8.8489002163961994E-2</v>
      </c>
      <c r="AC192" s="65">
        <f t="shared" si="8"/>
        <v>2.9913165446017667</v>
      </c>
      <c r="AD192" s="65">
        <f>Calculations!AF167</f>
        <v>0</v>
      </c>
      <c r="AE192" s="65">
        <f>Calculations!AG167</f>
        <v>0</v>
      </c>
      <c r="AF192" s="65" t="s">
        <v>587</v>
      </c>
      <c r="AG192" s="65" t="s">
        <v>587</v>
      </c>
      <c r="AH192" s="66" t="s">
        <v>586</v>
      </c>
      <c r="AI192" s="67" t="s">
        <v>293</v>
      </c>
      <c r="AJ192" s="62" t="s">
        <v>591</v>
      </c>
      <c r="AK192" s="68" t="s">
        <v>594</v>
      </c>
      <c r="AL192" s="68" t="s">
        <v>629</v>
      </c>
      <c r="AM192" s="68"/>
      <c r="AN192" s="68" t="s">
        <v>631</v>
      </c>
      <c r="AO192" s="62"/>
    </row>
    <row r="193" spans="2:41" ht="39.6" x14ac:dyDescent="0.3">
      <c r="B193" s="61">
        <f>Calculations!A168</f>
        <v>167</v>
      </c>
      <c r="C193" s="62" t="str">
        <f>Calculations!B168</f>
        <v>Ladyshore Colliery</v>
      </c>
      <c r="D193" s="63" t="str">
        <f>Calculations!C168</f>
        <v>Housing</v>
      </c>
      <c r="E193" s="64">
        <f>Calculations!D168</f>
        <v>0.75390191977017096</v>
      </c>
      <c r="F193" s="64">
        <f>Calculations!H168</f>
        <v>0.75390191977017096</v>
      </c>
      <c r="G193" s="64">
        <f>Calculations!L168</f>
        <v>100</v>
      </c>
      <c r="H193" s="64">
        <f>Calculations!G168</f>
        <v>0</v>
      </c>
      <c r="I193" s="64">
        <f>Calculations!K168</f>
        <v>0</v>
      </c>
      <c r="J193" s="64">
        <f>Calculations!F168</f>
        <v>0</v>
      </c>
      <c r="K193" s="64">
        <f>Calculations!J168</f>
        <v>0</v>
      </c>
      <c r="L193" s="64">
        <f>Calculations!E168</f>
        <v>0</v>
      </c>
      <c r="M193" s="64">
        <f>Calculations!I168</f>
        <v>0</v>
      </c>
      <c r="N193" s="64">
        <f>Calculations!P168</f>
        <v>0.66577452212039301</v>
      </c>
      <c r="O193" s="64">
        <f>Calculations!T168</f>
        <v>88.310495657492964</v>
      </c>
      <c r="P193" s="64">
        <f>Calculations!O168</f>
        <v>3.0189346407451498E-2</v>
      </c>
      <c r="Q193" s="64">
        <f>Calculations!S168</f>
        <v>4.0044129900418346</v>
      </c>
      <c r="R193" s="64">
        <f>Calculations!N168</f>
        <v>1.82503005453661E-2</v>
      </c>
      <c r="S193" s="64">
        <f>Calculations!R168</f>
        <v>2.4207791579745219</v>
      </c>
      <c r="T193" s="64">
        <f>Calculations!M168</f>
        <v>3.9687750696960303E-2</v>
      </c>
      <c r="U193" s="64">
        <f>Calculations!Q168</f>
        <v>5.2643121944906595</v>
      </c>
      <c r="V193" s="65">
        <f>Calculations!AA168</f>
        <v>0</v>
      </c>
      <c r="W193" s="65">
        <f>Calculations!AB168</f>
        <v>0</v>
      </c>
      <c r="X193" s="65">
        <f>Calculations!AC168</f>
        <v>0</v>
      </c>
      <c r="Y193" s="65">
        <f>Calculations!AD168</f>
        <v>0</v>
      </c>
      <c r="Z193" s="65">
        <f>Calculations!Y168</f>
        <v>0</v>
      </c>
      <c r="AA193" s="65">
        <f>Calculations!Z168</f>
        <v>0</v>
      </c>
      <c r="AB193" s="65">
        <f t="shared" si="7"/>
        <v>3.0189346407451498E-2</v>
      </c>
      <c r="AC193" s="65">
        <f t="shared" si="8"/>
        <v>4.0044129900418346</v>
      </c>
      <c r="AD193" s="65">
        <f>Calculations!AF168</f>
        <v>0</v>
      </c>
      <c r="AE193" s="65">
        <f>Calculations!AG168</f>
        <v>0</v>
      </c>
      <c r="AF193" s="65" t="s">
        <v>588</v>
      </c>
      <c r="AG193" s="65" t="s">
        <v>587</v>
      </c>
      <c r="AH193" s="66" t="s">
        <v>586</v>
      </c>
      <c r="AI193" s="67" t="s">
        <v>293</v>
      </c>
      <c r="AJ193" s="62" t="s">
        <v>591</v>
      </c>
      <c r="AK193" s="68" t="s">
        <v>594</v>
      </c>
      <c r="AL193" s="68" t="s">
        <v>629</v>
      </c>
      <c r="AM193" s="68"/>
      <c r="AN193" s="68" t="s">
        <v>631</v>
      </c>
      <c r="AO193" s="62"/>
    </row>
    <row r="194" spans="2:41" ht="39.6" x14ac:dyDescent="0.3">
      <c r="B194" s="61">
        <f>Calculations!A169</f>
        <v>168</v>
      </c>
      <c r="C194" s="62" t="str">
        <f>Calculations!B169</f>
        <v>South of Manchester Road #1</v>
      </c>
      <c r="D194" s="63" t="str">
        <f>Calculations!C169</f>
        <v>Housing</v>
      </c>
      <c r="E194" s="64">
        <f>Calculations!D169</f>
        <v>3.8065765548448098</v>
      </c>
      <c r="F194" s="64">
        <f>Calculations!H169</f>
        <v>3.8065765548448098</v>
      </c>
      <c r="G194" s="64">
        <f>Calculations!L169</f>
        <v>100</v>
      </c>
      <c r="H194" s="64">
        <f>Calculations!G169</f>
        <v>0</v>
      </c>
      <c r="I194" s="64">
        <f>Calculations!K169</f>
        <v>0</v>
      </c>
      <c r="J194" s="64">
        <f>Calculations!F169</f>
        <v>0</v>
      </c>
      <c r="K194" s="64">
        <f>Calculations!J169</f>
        <v>0</v>
      </c>
      <c r="L194" s="64">
        <f>Calculations!E169</f>
        <v>0</v>
      </c>
      <c r="M194" s="64">
        <f>Calculations!I169</f>
        <v>0</v>
      </c>
      <c r="N194" s="64">
        <f>Calculations!P169</f>
        <v>3.5791630444627027</v>
      </c>
      <c r="O194" s="64">
        <f>Calculations!T169</f>
        <v>94.025773366027082</v>
      </c>
      <c r="P194" s="64">
        <f>Calculations!O169</f>
        <v>0.141646805273346</v>
      </c>
      <c r="Q194" s="64">
        <f>Calculations!S169</f>
        <v>3.7211074894333973</v>
      </c>
      <c r="R194" s="64">
        <f>Calculations!N169</f>
        <v>1.7690698149366701E-2</v>
      </c>
      <c r="S194" s="64">
        <f>Calculations!R169</f>
        <v>0.46474037483499214</v>
      </c>
      <c r="T194" s="64">
        <f>Calculations!M169</f>
        <v>6.8076006959394406E-2</v>
      </c>
      <c r="U194" s="64">
        <f>Calculations!Q169</f>
        <v>1.7883787697045226</v>
      </c>
      <c r="V194" s="65">
        <f>Calculations!AA169</f>
        <v>0</v>
      </c>
      <c r="W194" s="65">
        <f>Calculations!AB169</f>
        <v>0</v>
      </c>
      <c r="X194" s="65">
        <f>Calculations!AC169</f>
        <v>0</v>
      </c>
      <c r="Y194" s="65">
        <f>Calculations!AD169</f>
        <v>0</v>
      </c>
      <c r="Z194" s="65">
        <f>Calculations!Y169</f>
        <v>0</v>
      </c>
      <c r="AA194" s="65">
        <f>Calculations!Z169</f>
        <v>0</v>
      </c>
      <c r="AB194" s="65">
        <f t="shared" si="7"/>
        <v>0.141646805273346</v>
      </c>
      <c r="AC194" s="65">
        <f t="shared" si="8"/>
        <v>3.7211074894333973</v>
      </c>
      <c r="AD194" s="65">
        <f>Calculations!AF169</f>
        <v>0</v>
      </c>
      <c r="AE194" s="65">
        <f>Calculations!AG169</f>
        <v>0</v>
      </c>
      <c r="AF194" s="65" t="s">
        <v>588</v>
      </c>
      <c r="AG194" s="65" t="s">
        <v>587</v>
      </c>
      <c r="AH194" s="66" t="s">
        <v>295</v>
      </c>
      <c r="AI194" s="67" t="s">
        <v>293</v>
      </c>
      <c r="AJ194" s="62" t="s">
        <v>591</v>
      </c>
      <c r="AK194" s="68" t="s">
        <v>594</v>
      </c>
      <c r="AL194" s="68" t="s">
        <v>629</v>
      </c>
      <c r="AM194" s="68"/>
      <c r="AN194" s="68" t="s">
        <v>631</v>
      </c>
      <c r="AO194" s="62"/>
    </row>
    <row r="195" spans="2:41" ht="39.6" x14ac:dyDescent="0.3">
      <c r="B195" s="61">
        <f>Calculations!A170</f>
        <v>169</v>
      </c>
      <c r="C195" s="62" t="str">
        <f>Calculations!B170</f>
        <v>Red Rock Lane</v>
      </c>
      <c r="D195" s="63" t="str">
        <f>Calculations!C170</f>
        <v>Housing</v>
      </c>
      <c r="E195" s="64">
        <f>Calculations!D170</f>
        <v>3.0773120151964202</v>
      </c>
      <c r="F195" s="64">
        <f>Calculations!H170</f>
        <v>3.0773120151964202</v>
      </c>
      <c r="G195" s="64">
        <f>Calculations!L170</f>
        <v>100</v>
      </c>
      <c r="H195" s="64">
        <f>Calculations!G170</f>
        <v>0</v>
      </c>
      <c r="I195" s="64">
        <f>Calculations!K170</f>
        <v>0</v>
      </c>
      <c r="J195" s="64">
        <f>Calculations!F170</f>
        <v>0</v>
      </c>
      <c r="K195" s="64">
        <f>Calculations!J170</f>
        <v>0</v>
      </c>
      <c r="L195" s="64">
        <f>Calculations!E170</f>
        <v>0</v>
      </c>
      <c r="M195" s="64">
        <f>Calculations!I170</f>
        <v>0</v>
      </c>
      <c r="N195" s="64">
        <f>Calculations!P170</f>
        <v>2.9804987169006103</v>
      </c>
      <c r="O195" s="64">
        <f>Calculations!T170</f>
        <v>96.853965479687304</v>
      </c>
      <c r="P195" s="64">
        <f>Calculations!O170</f>
        <v>2.0614956142087901E-2</v>
      </c>
      <c r="Q195" s="64">
        <f>Calculations!S170</f>
        <v>0.66990139577289765</v>
      </c>
      <c r="R195" s="64">
        <f>Calculations!N170</f>
        <v>7.8341380741274395E-3</v>
      </c>
      <c r="S195" s="64">
        <f>Calculations!R170</f>
        <v>0.25457730758014796</v>
      </c>
      <c r="T195" s="64">
        <f>Calculations!M170</f>
        <v>6.8364204079594704E-2</v>
      </c>
      <c r="U195" s="64">
        <f>Calculations!Q170</f>
        <v>2.221555816959663</v>
      </c>
      <c r="V195" s="65">
        <f>Calculations!AA170</f>
        <v>0</v>
      </c>
      <c r="W195" s="65">
        <f>Calculations!AB170</f>
        <v>0</v>
      </c>
      <c r="X195" s="65">
        <f>Calculations!AC170</f>
        <v>0</v>
      </c>
      <c r="Y195" s="65">
        <f>Calculations!AD170</f>
        <v>0</v>
      </c>
      <c r="Z195" s="65">
        <f>Calculations!Y170</f>
        <v>0</v>
      </c>
      <c r="AA195" s="65">
        <f>Calculations!Z170</f>
        <v>0</v>
      </c>
      <c r="AB195" s="65">
        <f t="shared" si="7"/>
        <v>2.0614956142087901E-2</v>
      </c>
      <c r="AC195" s="65">
        <f t="shared" si="8"/>
        <v>0.66990139577289765</v>
      </c>
      <c r="AD195" s="65">
        <f>Calculations!AF170</f>
        <v>0</v>
      </c>
      <c r="AE195" s="65">
        <f>Calculations!AG170</f>
        <v>0</v>
      </c>
      <c r="AF195" s="65" t="s">
        <v>588</v>
      </c>
      <c r="AG195" s="65" t="s">
        <v>587</v>
      </c>
      <c r="AH195" s="66" t="s">
        <v>586</v>
      </c>
      <c r="AI195" s="67" t="s">
        <v>293</v>
      </c>
      <c r="AJ195" s="62" t="s">
        <v>591</v>
      </c>
      <c r="AK195" s="68" t="s">
        <v>594</v>
      </c>
      <c r="AL195" s="68" t="s">
        <v>629</v>
      </c>
      <c r="AM195" s="68"/>
      <c r="AN195" s="68" t="s">
        <v>631</v>
      </c>
      <c r="AO195" s="62"/>
    </row>
    <row r="196" spans="2:41" ht="39.6" x14ac:dyDescent="0.3">
      <c r="B196" s="61">
        <f>Calculations!A171</f>
        <v>170</v>
      </c>
      <c r="C196" s="62" t="str">
        <f>Calculations!B171</f>
        <v>East of Ringley Road</v>
      </c>
      <c r="D196" s="63" t="str">
        <f>Calculations!C171</f>
        <v>Housing</v>
      </c>
      <c r="E196" s="64">
        <f>Calculations!D171</f>
        <v>4.4250369951353496</v>
      </c>
      <c r="F196" s="64">
        <f>Calculations!H171</f>
        <v>4.4250369951353496</v>
      </c>
      <c r="G196" s="64">
        <f>Calculations!L171</f>
        <v>100</v>
      </c>
      <c r="H196" s="64">
        <f>Calculations!G171</f>
        <v>0</v>
      </c>
      <c r="I196" s="64">
        <f>Calculations!K171</f>
        <v>0</v>
      </c>
      <c r="J196" s="64">
        <f>Calculations!F171</f>
        <v>0</v>
      </c>
      <c r="K196" s="64">
        <f>Calculations!J171</f>
        <v>0</v>
      </c>
      <c r="L196" s="64">
        <f>Calculations!E171</f>
        <v>0</v>
      </c>
      <c r="M196" s="64">
        <f>Calculations!I171</f>
        <v>0</v>
      </c>
      <c r="N196" s="64">
        <f>Calculations!P171</f>
        <v>4.4064906081870427</v>
      </c>
      <c r="O196" s="64">
        <f>Calculations!T171</f>
        <v>99.580876115415634</v>
      </c>
      <c r="P196" s="64">
        <f>Calculations!O171</f>
        <v>5.9652596987722004E-3</v>
      </c>
      <c r="Q196" s="64">
        <f>Calculations!S171</f>
        <v>0.1348070017342248</v>
      </c>
      <c r="R196" s="64">
        <f>Calculations!N171</f>
        <v>1.2581127249534901E-2</v>
      </c>
      <c r="S196" s="64">
        <f>Calculations!R171</f>
        <v>0.28431688285015294</v>
      </c>
      <c r="T196" s="64">
        <f>Calculations!M171</f>
        <v>0</v>
      </c>
      <c r="U196" s="64">
        <f>Calculations!Q171</f>
        <v>0</v>
      </c>
      <c r="V196" s="65">
        <f>Calculations!AA171</f>
        <v>0</v>
      </c>
      <c r="W196" s="65">
        <f>Calculations!AB171</f>
        <v>0</v>
      </c>
      <c r="X196" s="65">
        <f>Calculations!AC171</f>
        <v>0</v>
      </c>
      <c r="Y196" s="65">
        <f>Calculations!AD171</f>
        <v>0</v>
      </c>
      <c r="Z196" s="65">
        <f>Calculations!Y171</f>
        <v>0</v>
      </c>
      <c r="AA196" s="65">
        <f>Calculations!Z171</f>
        <v>0</v>
      </c>
      <c r="AB196" s="65">
        <f t="shared" si="7"/>
        <v>5.9652596987722004E-3</v>
      </c>
      <c r="AC196" s="65">
        <f t="shared" si="8"/>
        <v>0.1348070017342248</v>
      </c>
      <c r="AD196" s="65">
        <f>Calculations!AF171</f>
        <v>0</v>
      </c>
      <c r="AE196" s="65">
        <f>Calculations!AG171</f>
        <v>0</v>
      </c>
      <c r="AF196" s="65" t="s">
        <v>588</v>
      </c>
      <c r="AG196" s="65" t="s">
        <v>587</v>
      </c>
      <c r="AH196" s="66" t="s">
        <v>586</v>
      </c>
      <c r="AI196" s="67" t="s">
        <v>293</v>
      </c>
      <c r="AJ196" s="62" t="s">
        <v>591</v>
      </c>
      <c r="AK196" s="68" t="s">
        <v>594</v>
      </c>
      <c r="AL196" s="68" t="s">
        <v>629</v>
      </c>
      <c r="AM196" s="68"/>
      <c r="AN196" s="68" t="s">
        <v>631</v>
      </c>
      <c r="AO196" s="62"/>
    </row>
    <row r="197" spans="2:41" ht="39.6" x14ac:dyDescent="0.3">
      <c r="B197" s="61">
        <f>Calculations!A172</f>
        <v>171</v>
      </c>
      <c r="C197" s="62" t="str">
        <f>Calculations!B172</f>
        <v>Ringley Wood</v>
      </c>
      <c r="D197" s="63" t="str">
        <f>Calculations!C172</f>
        <v>Housing</v>
      </c>
      <c r="E197" s="64">
        <f>Calculations!D172</f>
        <v>1.5735655002122499</v>
      </c>
      <c r="F197" s="64">
        <f>Calculations!H172</f>
        <v>1.5735655002122499</v>
      </c>
      <c r="G197" s="64">
        <f>Calculations!L172</f>
        <v>100</v>
      </c>
      <c r="H197" s="64">
        <f>Calculations!G172</f>
        <v>0</v>
      </c>
      <c r="I197" s="64">
        <f>Calculations!K172</f>
        <v>0</v>
      </c>
      <c r="J197" s="64">
        <f>Calculations!F172</f>
        <v>0</v>
      </c>
      <c r="K197" s="64">
        <f>Calculations!J172</f>
        <v>0</v>
      </c>
      <c r="L197" s="64">
        <f>Calculations!E172</f>
        <v>0</v>
      </c>
      <c r="M197" s="64">
        <f>Calculations!I172</f>
        <v>0</v>
      </c>
      <c r="N197" s="64">
        <f>Calculations!P172</f>
        <v>1.3235324740127692</v>
      </c>
      <c r="O197" s="64">
        <f>Calculations!T172</f>
        <v>84.11041509452545</v>
      </c>
      <c r="P197" s="64">
        <f>Calculations!O172</f>
        <v>0.12770073089791001</v>
      </c>
      <c r="Q197" s="64">
        <f>Calculations!S172</f>
        <v>8.1153743444861455</v>
      </c>
      <c r="R197" s="64">
        <f>Calculations!N172</f>
        <v>2.4989571739411499E-2</v>
      </c>
      <c r="S197" s="64">
        <f>Calculations!R172</f>
        <v>1.5880858938532134</v>
      </c>
      <c r="T197" s="64">
        <f>Calculations!M172</f>
        <v>9.7342723562159394E-2</v>
      </c>
      <c r="U197" s="64">
        <f>Calculations!Q172</f>
        <v>6.1861246671351999</v>
      </c>
      <c r="V197" s="65">
        <f>Calculations!AA172</f>
        <v>0</v>
      </c>
      <c r="W197" s="65">
        <f>Calculations!AB172</f>
        <v>0</v>
      </c>
      <c r="X197" s="65">
        <f>Calculations!AC172</f>
        <v>0</v>
      </c>
      <c r="Y197" s="65">
        <f>Calculations!AD172</f>
        <v>0</v>
      </c>
      <c r="Z197" s="65">
        <f>Calculations!Y172</f>
        <v>0</v>
      </c>
      <c r="AA197" s="65">
        <f>Calculations!Z172</f>
        <v>0</v>
      </c>
      <c r="AB197" s="65">
        <f t="shared" si="7"/>
        <v>0.12770073089791001</v>
      </c>
      <c r="AC197" s="65">
        <f t="shared" si="8"/>
        <v>8.1153743444861455</v>
      </c>
      <c r="AD197" s="65">
        <f>Calculations!AF172</f>
        <v>0</v>
      </c>
      <c r="AE197" s="65">
        <f>Calculations!AG172</f>
        <v>0</v>
      </c>
      <c r="AF197" s="65" t="s">
        <v>588</v>
      </c>
      <c r="AG197" s="65" t="s">
        <v>587</v>
      </c>
      <c r="AH197" s="66" t="s">
        <v>586</v>
      </c>
      <c r="AI197" s="67" t="s">
        <v>293</v>
      </c>
      <c r="AJ197" s="62" t="s">
        <v>591</v>
      </c>
      <c r="AK197" s="68" t="s">
        <v>594</v>
      </c>
      <c r="AL197" s="68" t="s">
        <v>629</v>
      </c>
      <c r="AM197" s="68"/>
      <c r="AN197" s="68" t="s">
        <v>631</v>
      </c>
      <c r="AO197" s="62"/>
    </row>
    <row r="198" spans="2:41" ht="66" x14ac:dyDescent="0.3">
      <c r="B198" s="61">
        <f>Calculations!A173</f>
        <v>172</v>
      </c>
      <c r="C198" s="62" t="str">
        <f>Calculations!B173</f>
        <v>Adjacent to River Irwell</v>
      </c>
      <c r="D198" s="63" t="str">
        <f>Calculations!C173</f>
        <v>Housing</v>
      </c>
      <c r="E198" s="64">
        <f>Calculations!D173</f>
        <v>2.73794309536884</v>
      </c>
      <c r="F198" s="64">
        <f>Calculations!H173</f>
        <v>2.3174876643946289</v>
      </c>
      <c r="G198" s="64">
        <f>Calculations!L173</f>
        <v>84.64338314096446</v>
      </c>
      <c r="H198" s="64">
        <f>Calculations!G173</f>
        <v>9.8541675086079306E-3</v>
      </c>
      <c r="I198" s="64">
        <f>Calculations!K173</f>
        <v>0.35991133363129424</v>
      </c>
      <c r="J198" s="64">
        <f>Calculations!F173</f>
        <v>4.3791983856216398E-4</v>
      </c>
      <c r="K198" s="64">
        <f>Calculations!J173</f>
        <v>1.5994482840161802E-2</v>
      </c>
      <c r="L198" s="64">
        <f>Calculations!E173</f>
        <v>0.41016334362704099</v>
      </c>
      <c r="M198" s="64">
        <f>Calculations!I173</f>
        <v>14.980711042564096</v>
      </c>
      <c r="N198" s="64">
        <f>Calculations!P173</f>
        <v>2.5238133348447933</v>
      </c>
      <c r="O198" s="64">
        <f>Calculations!T173</f>
        <v>92.1791741805649</v>
      </c>
      <c r="P198" s="64">
        <f>Calculations!O173</f>
        <v>0.13892471911465501</v>
      </c>
      <c r="Q198" s="64">
        <f>Calculations!S173</f>
        <v>5.0740542909618016</v>
      </c>
      <c r="R198" s="64">
        <f>Calculations!N173</f>
        <v>1.60125520655565E-3</v>
      </c>
      <c r="S198" s="64">
        <f>Calculations!R173</f>
        <v>5.8483874601489412E-2</v>
      </c>
      <c r="T198" s="64">
        <f>Calculations!M173</f>
        <v>7.3603786202835905E-2</v>
      </c>
      <c r="U198" s="64">
        <f>Calculations!Q173</f>
        <v>2.6882876538717992</v>
      </c>
      <c r="V198" s="65">
        <f>Calculations!AA173</f>
        <v>0.192646308881743</v>
      </c>
      <c r="W198" s="65">
        <f>Calculations!AB173</f>
        <v>7.0361692033555867</v>
      </c>
      <c r="X198" s="65">
        <f>Calculations!AC173</f>
        <v>0.13488692670631799</v>
      </c>
      <c r="Y198" s="65">
        <f>Calculations!AD173</f>
        <v>4.9265788954662995</v>
      </c>
      <c r="Z198" s="65">
        <f>Calculations!Y173</f>
        <v>8.67732915809837E-4</v>
      </c>
      <c r="AA198" s="65">
        <f>Calculations!Z173</f>
        <v>3.1692876206141203E-2</v>
      </c>
      <c r="AB198" s="65">
        <f t="shared" si="7"/>
        <v>0.13892471911465501</v>
      </c>
      <c r="AC198" s="65">
        <f t="shared" si="8"/>
        <v>5.0740542909618016</v>
      </c>
      <c r="AD198" s="65">
        <f>Calculations!AF173</f>
        <v>0.53054490635912899</v>
      </c>
      <c r="AE198" s="65">
        <f>Calculations!AG173</f>
        <v>19.377499381069388</v>
      </c>
      <c r="AF198" s="65" t="s">
        <v>589</v>
      </c>
      <c r="AG198" s="65" t="s">
        <v>587</v>
      </c>
      <c r="AH198" s="66" t="s">
        <v>586</v>
      </c>
      <c r="AI198" s="67" t="s">
        <v>293</v>
      </c>
      <c r="AJ198" s="62" t="s">
        <v>590</v>
      </c>
      <c r="AK198" s="68" t="s">
        <v>611</v>
      </c>
      <c r="AL198" s="68" t="s">
        <v>592</v>
      </c>
      <c r="AM198" s="68"/>
      <c r="AN198" s="68" t="s">
        <v>631</v>
      </c>
      <c r="AO198" s="62"/>
    </row>
    <row r="199" spans="2:41" ht="52.8" x14ac:dyDescent="0.3">
      <c r="B199" s="61">
        <f>Calculations!A174</f>
        <v>173</v>
      </c>
      <c r="C199" s="62" t="str">
        <f>Calculations!B174</f>
        <v>Scot Lane #2</v>
      </c>
      <c r="D199" s="63" t="str">
        <f>Calculations!C174</f>
        <v>Housing</v>
      </c>
      <c r="E199" s="64">
        <f>Calculations!D174</f>
        <v>0.64534283113663404</v>
      </c>
      <c r="F199" s="64">
        <f>Calculations!H174</f>
        <v>0.64534283113663404</v>
      </c>
      <c r="G199" s="64">
        <f>Calculations!L174</f>
        <v>100</v>
      </c>
      <c r="H199" s="64">
        <f>Calculations!G174</f>
        <v>0</v>
      </c>
      <c r="I199" s="64">
        <f>Calculations!K174</f>
        <v>0</v>
      </c>
      <c r="J199" s="64">
        <f>Calculations!F174</f>
        <v>0</v>
      </c>
      <c r="K199" s="64">
        <f>Calculations!J174</f>
        <v>0</v>
      </c>
      <c r="L199" s="64">
        <f>Calculations!E174</f>
        <v>0</v>
      </c>
      <c r="M199" s="64">
        <f>Calculations!I174</f>
        <v>0</v>
      </c>
      <c r="N199" s="64">
        <f>Calculations!P174</f>
        <v>0.64418512762412716</v>
      </c>
      <c r="O199" s="64">
        <f>Calculations!T174</f>
        <v>99.820606434804915</v>
      </c>
      <c r="P199" s="64">
        <f>Calculations!O174</f>
        <v>1.1577035125068501E-3</v>
      </c>
      <c r="Q199" s="64">
        <f>Calculations!S174</f>
        <v>0.17939356519507652</v>
      </c>
      <c r="R199" s="64">
        <f>Calculations!N174</f>
        <v>0</v>
      </c>
      <c r="S199" s="64">
        <f>Calculations!R174</f>
        <v>0</v>
      </c>
      <c r="T199" s="64">
        <f>Calculations!M174</f>
        <v>0</v>
      </c>
      <c r="U199" s="64">
        <f>Calculations!Q174</f>
        <v>0</v>
      </c>
      <c r="V199" s="65">
        <f>Calculations!AA174</f>
        <v>0</v>
      </c>
      <c r="W199" s="65">
        <f>Calculations!AB174</f>
        <v>0</v>
      </c>
      <c r="X199" s="65">
        <f>Calculations!AC174</f>
        <v>0</v>
      </c>
      <c r="Y199" s="65">
        <f>Calculations!AD174</f>
        <v>0</v>
      </c>
      <c r="Z199" s="65">
        <f>Calculations!Y174</f>
        <v>0</v>
      </c>
      <c r="AA199" s="65">
        <f>Calculations!Z174</f>
        <v>0</v>
      </c>
      <c r="AB199" s="65">
        <f t="shared" si="7"/>
        <v>1.1577035125068501E-3</v>
      </c>
      <c r="AC199" s="65">
        <f t="shared" si="8"/>
        <v>0.17939356519507652</v>
      </c>
      <c r="AD199" s="65">
        <f>Calculations!AF174</f>
        <v>0</v>
      </c>
      <c r="AE199" s="65">
        <f>Calculations!AG174</f>
        <v>0</v>
      </c>
      <c r="AF199" s="65" t="s">
        <v>587</v>
      </c>
      <c r="AG199" s="65" t="s">
        <v>587</v>
      </c>
      <c r="AH199" s="66" t="s">
        <v>604</v>
      </c>
      <c r="AI199" s="67" t="s">
        <v>293</v>
      </c>
      <c r="AJ199" s="62" t="s">
        <v>591</v>
      </c>
      <c r="AK199" s="68" t="s">
        <v>621</v>
      </c>
      <c r="AL199" s="68" t="s">
        <v>629</v>
      </c>
      <c r="AM199" s="68"/>
      <c r="AN199" s="68" t="s">
        <v>631</v>
      </c>
      <c r="AO199" s="62"/>
    </row>
    <row r="200" spans="2:41" ht="66" x14ac:dyDescent="0.3">
      <c r="B200" s="61">
        <f>Calculations!A175</f>
        <v>174</v>
      </c>
      <c r="C200" s="62" t="str">
        <f>Calculations!B175</f>
        <v>Wythburn Avenue</v>
      </c>
      <c r="D200" s="63" t="str">
        <f>Calculations!C175</f>
        <v>Housing</v>
      </c>
      <c r="E200" s="64">
        <f>Calculations!D175</f>
        <v>0.66937342238854602</v>
      </c>
      <c r="F200" s="64">
        <f>Calculations!H175</f>
        <v>0.54881001862183798</v>
      </c>
      <c r="G200" s="64">
        <f>Calculations!L175</f>
        <v>81.988618051715008</v>
      </c>
      <c r="H200" s="64">
        <f>Calculations!G175</f>
        <v>4.6696688524222197E-3</v>
      </c>
      <c r="I200" s="64">
        <f>Calculations!K175</f>
        <v>0.69761790597530671</v>
      </c>
      <c r="J200" s="64">
        <f>Calculations!F175</f>
        <v>1.1313951022108E-3</v>
      </c>
      <c r="K200" s="64">
        <f>Calculations!J175</f>
        <v>0.16902300933514924</v>
      </c>
      <c r="L200" s="64">
        <f>Calculations!E175</f>
        <v>0.114762339812075</v>
      </c>
      <c r="M200" s="64">
        <f>Calculations!I175</f>
        <v>17.144741032974533</v>
      </c>
      <c r="N200" s="64">
        <f>Calculations!P175</f>
        <v>0.57932883225919429</v>
      </c>
      <c r="O200" s="64">
        <f>Calculations!T175</f>
        <v>86.547928687093247</v>
      </c>
      <c r="P200" s="64">
        <f>Calculations!O175</f>
        <v>3.6211163865507101E-2</v>
      </c>
      <c r="Q200" s="64">
        <f>Calculations!S175</f>
        <v>5.4097104328244283</v>
      </c>
      <c r="R200" s="64">
        <f>Calculations!N175</f>
        <v>1.0976062773478601E-2</v>
      </c>
      <c r="S200" s="64">
        <f>Calculations!R175</f>
        <v>1.6397518046522335</v>
      </c>
      <c r="T200" s="64">
        <f>Calculations!M175</f>
        <v>4.2857363490366E-2</v>
      </c>
      <c r="U200" s="64">
        <f>Calculations!Q175</f>
        <v>6.4026090754300835</v>
      </c>
      <c r="V200" s="65">
        <f>Calculations!AA175</f>
        <v>5.3633928166721001E-7</v>
      </c>
      <c r="W200" s="65">
        <f>Calculations!AB175</f>
        <v>8.0125571725476324E-5</v>
      </c>
      <c r="X200" s="65">
        <f>Calculations!AC175</f>
        <v>0</v>
      </c>
      <c r="Y200" s="65">
        <f>Calculations!AD175</f>
        <v>0</v>
      </c>
      <c r="Z200" s="65">
        <f>Calculations!Y175</f>
        <v>1.13150703529317E-3</v>
      </c>
      <c r="AA200" s="65">
        <f>Calculations!Z175</f>
        <v>0.16903973140367273</v>
      </c>
      <c r="AB200" s="65">
        <f t="shared" si="7"/>
        <v>3.6211163865507101E-2</v>
      </c>
      <c r="AC200" s="65">
        <f t="shared" si="8"/>
        <v>5.4097104328244283</v>
      </c>
      <c r="AD200" s="65">
        <f>Calculations!AF175</f>
        <v>0.31428245749753098</v>
      </c>
      <c r="AE200" s="65">
        <f>Calculations!AG175</f>
        <v>46.951738295205551</v>
      </c>
      <c r="AF200" s="65" t="s">
        <v>589</v>
      </c>
      <c r="AG200" s="65" t="s">
        <v>587</v>
      </c>
      <c r="AH200" s="66" t="s">
        <v>296</v>
      </c>
      <c r="AI200" s="67" t="s">
        <v>293</v>
      </c>
      <c r="AJ200" s="62" t="s">
        <v>590</v>
      </c>
      <c r="AK200" s="68" t="s">
        <v>607</v>
      </c>
      <c r="AL200" s="68" t="s">
        <v>592</v>
      </c>
      <c r="AM200" s="68"/>
      <c r="AN200" s="68" t="s">
        <v>631</v>
      </c>
      <c r="AO200" s="62"/>
    </row>
    <row r="201" spans="2:41" ht="66" x14ac:dyDescent="0.3">
      <c r="B201" s="61">
        <f>Calculations!A176</f>
        <v>175</v>
      </c>
      <c r="C201" s="62" t="str">
        <f>Calculations!B176</f>
        <v>Tempest Road, West</v>
      </c>
      <c r="D201" s="63" t="str">
        <f>Calculations!C176</f>
        <v>Housing</v>
      </c>
      <c r="E201" s="64">
        <f>Calculations!D176</f>
        <v>7.2404596941427304</v>
      </c>
      <c r="F201" s="64">
        <f>Calculations!H176</f>
        <v>7.1498089851937801</v>
      </c>
      <c r="G201" s="64">
        <f>Calculations!L176</f>
        <v>98.747997878887674</v>
      </c>
      <c r="H201" s="64">
        <f>Calculations!G176</f>
        <v>2.87833208669111E-2</v>
      </c>
      <c r="I201" s="64">
        <f>Calculations!K176</f>
        <v>0.39753443956321949</v>
      </c>
      <c r="J201" s="64">
        <f>Calculations!F176</f>
        <v>3.6870206000723701E-2</v>
      </c>
      <c r="K201" s="64">
        <f>Calculations!J176</f>
        <v>0.50922465641995573</v>
      </c>
      <c r="L201" s="64">
        <f>Calculations!E176</f>
        <v>2.4997182081315301E-2</v>
      </c>
      <c r="M201" s="64">
        <f>Calculations!I176</f>
        <v>0.34524302512915189</v>
      </c>
      <c r="N201" s="64">
        <f>Calculations!P176</f>
        <v>7.0045122188817182</v>
      </c>
      <c r="O201" s="64">
        <f>Calculations!T176</f>
        <v>96.741263880636126</v>
      </c>
      <c r="P201" s="64">
        <f>Calculations!O176</f>
        <v>0.187701324937255</v>
      </c>
      <c r="Q201" s="64">
        <f>Calculations!S176</f>
        <v>2.592395136031191</v>
      </c>
      <c r="R201" s="64">
        <f>Calculations!N176</f>
        <v>1.3823273229651401E-2</v>
      </c>
      <c r="S201" s="64">
        <f>Calculations!R176</f>
        <v>0.1909170662303932</v>
      </c>
      <c r="T201" s="64">
        <f>Calculations!M176</f>
        <v>3.4422877094105901E-2</v>
      </c>
      <c r="U201" s="64">
        <f>Calculations!Q176</f>
        <v>0.47542391710229065</v>
      </c>
      <c r="V201" s="65">
        <f>Calculations!AA176</f>
        <v>6.9042481122143298E-2</v>
      </c>
      <c r="W201" s="65">
        <f>Calculations!AB176</f>
        <v>0.95356488453345256</v>
      </c>
      <c r="X201" s="65">
        <f>Calculations!AC176</f>
        <v>0</v>
      </c>
      <c r="Y201" s="65">
        <f>Calculations!AD176</f>
        <v>0</v>
      </c>
      <c r="Z201" s="65">
        <f>Calculations!Y176</f>
        <v>3.6870206017358E-2</v>
      </c>
      <c r="AA201" s="65">
        <f>Calculations!Z176</f>
        <v>0.50922465664969674</v>
      </c>
      <c r="AB201" s="65">
        <f t="shared" si="7"/>
        <v>0.187701324937255</v>
      </c>
      <c r="AC201" s="65">
        <f t="shared" si="8"/>
        <v>2.592395136031191</v>
      </c>
      <c r="AD201" s="65">
        <f>Calculations!AF176</f>
        <v>0.249961359293673</v>
      </c>
      <c r="AE201" s="65">
        <f>Calculations!AG176</f>
        <v>3.4522857643401106</v>
      </c>
      <c r="AF201" s="65" t="s">
        <v>589</v>
      </c>
      <c r="AG201" s="65" t="s">
        <v>588</v>
      </c>
      <c r="AH201" s="66" t="s">
        <v>296</v>
      </c>
      <c r="AI201" s="67" t="s">
        <v>293</v>
      </c>
      <c r="AJ201" s="62" t="s">
        <v>590</v>
      </c>
      <c r="AK201" s="68" t="s">
        <v>607</v>
      </c>
      <c r="AL201" s="68" t="s">
        <v>592</v>
      </c>
      <c r="AM201" s="68"/>
      <c r="AN201" s="68" t="s">
        <v>638</v>
      </c>
      <c r="AO201" s="62"/>
    </row>
    <row r="202" spans="2:41" ht="39.6" x14ac:dyDescent="0.3">
      <c r="B202" s="61">
        <f>Calculations!A177</f>
        <v>176</v>
      </c>
      <c r="C202" s="62" t="str">
        <f>Calculations!B177</f>
        <v>Hookers Nook East</v>
      </c>
      <c r="D202" s="63" t="str">
        <f>Calculations!C177</f>
        <v>Housing</v>
      </c>
      <c r="E202" s="64">
        <f>Calculations!D177</f>
        <v>1.0581743323413799</v>
      </c>
      <c r="F202" s="64">
        <f>Calculations!H177</f>
        <v>1.0581743323413799</v>
      </c>
      <c r="G202" s="64">
        <f>Calculations!L177</f>
        <v>100</v>
      </c>
      <c r="H202" s="64">
        <f>Calculations!G177</f>
        <v>0</v>
      </c>
      <c r="I202" s="64">
        <f>Calculations!K177</f>
        <v>0</v>
      </c>
      <c r="J202" s="64">
        <f>Calculations!F177</f>
        <v>0</v>
      </c>
      <c r="K202" s="64">
        <f>Calculations!J177</f>
        <v>0</v>
      </c>
      <c r="L202" s="64">
        <f>Calculations!E177</f>
        <v>0</v>
      </c>
      <c r="M202" s="64">
        <f>Calculations!I177</f>
        <v>0</v>
      </c>
      <c r="N202" s="64">
        <f>Calculations!P177</f>
        <v>0.95714354882855124</v>
      </c>
      <c r="O202" s="64">
        <f>Calculations!T177</f>
        <v>90.452349823182544</v>
      </c>
      <c r="P202" s="64">
        <f>Calculations!O177</f>
        <v>3.4890892579184901E-2</v>
      </c>
      <c r="Q202" s="64">
        <f>Calculations!S177</f>
        <v>3.2972726244439539</v>
      </c>
      <c r="R202" s="64">
        <f>Calculations!N177</f>
        <v>1.1698142510652799E-2</v>
      </c>
      <c r="S202" s="64">
        <f>Calculations!R177</f>
        <v>1.1055023877557859</v>
      </c>
      <c r="T202" s="64">
        <f>Calculations!M177</f>
        <v>5.4441748422991001E-2</v>
      </c>
      <c r="U202" s="64">
        <f>Calculations!Q177</f>
        <v>5.1448751646177175</v>
      </c>
      <c r="V202" s="65">
        <f>Calculations!AA177</f>
        <v>0</v>
      </c>
      <c r="W202" s="65">
        <f>Calculations!AB177</f>
        <v>0</v>
      </c>
      <c r="X202" s="65">
        <f>Calculations!AC177</f>
        <v>0</v>
      </c>
      <c r="Y202" s="65">
        <f>Calculations!AD177</f>
        <v>0</v>
      </c>
      <c r="Z202" s="65">
        <f>Calculations!Y177</f>
        <v>0</v>
      </c>
      <c r="AA202" s="65">
        <f>Calculations!Z177</f>
        <v>0</v>
      </c>
      <c r="AB202" s="65">
        <f t="shared" si="7"/>
        <v>3.4890892579184901E-2</v>
      </c>
      <c r="AC202" s="65">
        <f t="shared" si="8"/>
        <v>3.2972726244439539</v>
      </c>
      <c r="AD202" s="65">
        <f>Calculations!AF177</f>
        <v>0</v>
      </c>
      <c r="AE202" s="65">
        <f>Calculations!AG177</f>
        <v>0</v>
      </c>
      <c r="AF202" s="65" t="s">
        <v>587</v>
      </c>
      <c r="AG202" s="65" t="s">
        <v>587</v>
      </c>
      <c r="AH202" s="66" t="s">
        <v>295</v>
      </c>
      <c r="AI202" s="67" t="s">
        <v>293</v>
      </c>
      <c r="AJ202" s="62" t="s">
        <v>591</v>
      </c>
      <c r="AK202" s="68" t="s">
        <v>594</v>
      </c>
      <c r="AL202" s="68" t="s">
        <v>629</v>
      </c>
      <c r="AM202" s="68"/>
      <c r="AN202" s="68" t="s">
        <v>631</v>
      </c>
      <c r="AO202" s="62"/>
    </row>
    <row r="203" spans="2:41" ht="26.4" x14ac:dyDescent="0.3">
      <c r="B203" s="61">
        <f>Calculations!A178</f>
        <v>177</v>
      </c>
      <c r="C203" s="62" t="str">
        <f>Calculations!B178</f>
        <v>Walkers Institute</v>
      </c>
      <c r="D203" s="63" t="str">
        <f>Calculations!C178</f>
        <v>Housing</v>
      </c>
      <c r="E203" s="64">
        <f>Calculations!D178</f>
        <v>1.5047414533873</v>
      </c>
      <c r="F203" s="64">
        <f>Calculations!H178</f>
        <v>1.5047414533873</v>
      </c>
      <c r="G203" s="64">
        <f>Calculations!L178</f>
        <v>100</v>
      </c>
      <c r="H203" s="64">
        <f>Calculations!G178</f>
        <v>0</v>
      </c>
      <c r="I203" s="64">
        <f>Calculations!K178</f>
        <v>0</v>
      </c>
      <c r="J203" s="64">
        <f>Calculations!F178</f>
        <v>0</v>
      </c>
      <c r="K203" s="64">
        <f>Calculations!J178</f>
        <v>0</v>
      </c>
      <c r="L203" s="64">
        <f>Calculations!E178</f>
        <v>0</v>
      </c>
      <c r="M203" s="64">
        <f>Calculations!I178</f>
        <v>0</v>
      </c>
      <c r="N203" s="64">
        <f>Calculations!P178</f>
        <v>1.5047414533873</v>
      </c>
      <c r="O203" s="64">
        <f>Calculations!T178</f>
        <v>100</v>
      </c>
      <c r="P203" s="64">
        <f>Calculations!O178</f>
        <v>0</v>
      </c>
      <c r="Q203" s="64">
        <f>Calculations!S178</f>
        <v>0</v>
      </c>
      <c r="R203" s="64">
        <f>Calculations!N178</f>
        <v>0</v>
      </c>
      <c r="S203" s="64">
        <f>Calculations!R178</f>
        <v>0</v>
      </c>
      <c r="T203" s="64">
        <f>Calculations!M178</f>
        <v>0</v>
      </c>
      <c r="U203" s="64">
        <f>Calculations!Q178</f>
        <v>0</v>
      </c>
      <c r="V203" s="65">
        <f>Calculations!AA178</f>
        <v>0</v>
      </c>
      <c r="W203" s="65">
        <f>Calculations!AB178</f>
        <v>0</v>
      </c>
      <c r="X203" s="65">
        <f>Calculations!AC178</f>
        <v>0</v>
      </c>
      <c r="Y203" s="65">
        <f>Calculations!AD178</f>
        <v>0</v>
      </c>
      <c r="Z203" s="65">
        <f>Calculations!Y178</f>
        <v>0</v>
      </c>
      <c r="AA203" s="65">
        <f>Calculations!Z178</f>
        <v>0</v>
      </c>
      <c r="AB203" s="65">
        <f t="shared" si="7"/>
        <v>0</v>
      </c>
      <c r="AC203" s="65">
        <f t="shared" si="8"/>
        <v>0</v>
      </c>
      <c r="AD203" s="65">
        <f>Calculations!AF178</f>
        <v>0</v>
      </c>
      <c r="AE203" s="65">
        <f>Calculations!AG178</f>
        <v>0</v>
      </c>
      <c r="AF203" s="65" t="s">
        <v>587</v>
      </c>
      <c r="AG203" s="65" t="s">
        <v>587</v>
      </c>
      <c r="AH203" s="66" t="s">
        <v>295</v>
      </c>
      <c r="AI203" s="67" t="s">
        <v>293</v>
      </c>
      <c r="AJ203" s="62" t="s">
        <v>597</v>
      </c>
      <c r="AK203" s="68" t="s">
        <v>598</v>
      </c>
      <c r="AL203" s="68" t="s">
        <v>599</v>
      </c>
      <c r="AM203" s="68"/>
      <c r="AN203" s="68" t="s">
        <v>631</v>
      </c>
      <c r="AO203" s="62"/>
    </row>
    <row r="204" spans="2:41" x14ac:dyDescent="0.3">
      <c r="B204" s="61">
        <f>Calculations!A179</f>
        <v>178</v>
      </c>
      <c r="C204" s="62" t="str">
        <f>Calculations!B179</f>
        <v>Stonesteads Way</v>
      </c>
      <c r="D204" s="63" t="str">
        <f>Calculations!C179</f>
        <v>Housing</v>
      </c>
      <c r="E204" s="64">
        <f>Calculations!D179</f>
        <v>0.41747011214671598</v>
      </c>
      <c r="F204" s="64">
        <f>Calculations!H179</f>
        <v>0.41747011214671598</v>
      </c>
      <c r="G204" s="64">
        <f>Calculations!L179</f>
        <v>100</v>
      </c>
      <c r="H204" s="64">
        <f>Calculations!G179</f>
        <v>0</v>
      </c>
      <c r="I204" s="64">
        <f>Calculations!K179</f>
        <v>0</v>
      </c>
      <c r="J204" s="64">
        <f>Calculations!F179</f>
        <v>0</v>
      </c>
      <c r="K204" s="64">
        <f>Calculations!J179</f>
        <v>0</v>
      </c>
      <c r="L204" s="64">
        <f>Calculations!E179</f>
        <v>0</v>
      </c>
      <c r="M204" s="64">
        <f>Calculations!I179</f>
        <v>0</v>
      </c>
      <c r="N204" s="64">
        <f>Calculations!P179</f>
        <v>0.41747011214671598</v>
      </c>
      <c r="O204" s="64">
        <f>Calculations!T179</f>
        <v>100</v>
      </c>
      <c r="P204" s="64">
        <f>Calculations!O179</f>
        <v>0</v>
      </c>
      <c r="Q204" s="64">
        <f>Calculations!S179</f>
        <v>0</v>
      </c>
      <c r="R204" s="64">
        <f>Calculations!N179</f>
        <v>0</v>
      </c>
      <c r="S204" s="64">
        <f>Calculations!R179</f>
        <v>0</v>
      </c>
      <c r="T204" s="64">
        <f>Calculations!M179</f>
        <v>0</v>
      </c>
      <c r="U204" s="64">
        <f>Calculations!Q179</f>
        <v>0</v>
      </c>
      <c r="V204" s="65">
        <f>Calculations!AA179</f>
        <v>0</v>
      </c>
      <c r="W204" s="65">
        <f>Calculations!AB179</f>
        <v>0</v>
      </c>
      <c r="X204" s="65">
        <f>Calculations!AC179</f>
        <v>0</v>
      </c>
      <c r="Y204" s="65">
        <f>Calculations!AD179</f>
        <v>0</v>
      </c>
      <c r="Z204" s="65">
        <f>Calculations!Y179</f>
        <v>0</v>
      </c>
      <c r="AA204" s="65">
        <f>Calculations!Z179</f>
        <v>0</v>
      </c>
      <c r="AB204" s="65">
        <f t="shared" si="7"/>
        <v>0</v>
      </c>
      <c r="AC204" s="65">
        <f t="shared" si="8"/>
        <v>0</v>
      </c>
      <c r="AD204" s="65">
        <f>Calculations!AF179</f>
        <v>0</v>
      </c>
      <c r="AE204" s="65">
        <f>Calculations!AG179</f>
        <v>0</v>
      </c>
      <c r="AF204" s="65" t="s">
        <v>587</v>
      </c>
      <c r="AG204" s="65" t="s">
        <v>587</v>
      </c>
      <c r="AH204" s="66" t="s">
        <v>295</v>
      </c>
      <c r="AI204" s="67" t="s">
        <v>293</v>
      </c>
      <c r="AJ204" s="62" t="s">
        <v>600</v>
      </c>
      <c r="AK204" s="68" t="s">
        <v>601</v>
      </c>
      <c r="AL204" s="68" t="s">
        <v>602</v>
      </c>
      <c r="AM204" s="68"/>
      <c r="AN204" s="68" t="s">
        <v>631</v>
      </c>
      <c r="AO204" s="62"/>
    </row>
    <row r="205" spans="2:41" ht="39.6" x14ac:dyDescent="0.3">
      <c r="B205" s="61">
        <f>Calculations!A180</f>
        <v>179</v>
      </c>
      <c r="C205" s="62" t="str">
        <f>Calculations!B180</f>
        <v>Higher Ridings</v>
      </c>
      <c r="D205" s="63" t="str">
        <f>Calculations!C180</f>
        <v>Housing</v>
      </c>
      <c r="E205" s="64">
        <f>Calculations!D180</f>
        <v>0.425695770544745</v>
      </c>
      <c r="F205" s="64">
        <f>Calculations!H180</f>
        <v>0.425695770544745</v>
      </c>
      <c r="G205" s="64">
        <f>Calculations!L180</f>
        <v>100</v>
      </c>
      <c r="H205" s="64">
        <f>Calculations!G180</f>
        <v>0</v>
      </c>
      <c r="I205" s="64">
        <f>Calculations!K180</f>
        <v>0</v>
      </c>
      <c r="J205" s="64">
        <f>Calculations!F180</f>
        <v>0</v>
      </c>
      <c r="K205" s="64">
        <f>Calculations!J180</f>
        <v>0</v>
      </c>
      <c r="L205" s="64">
        <f>Calculations!E180</f>
        <v>0</v>
      </c>
      <c r="M205" s="64">
        <f>Calculations!I180</f>
        <v>0</v>
      </c>
      <c r="N205" s="64">
        <f>Calculations!P180</f>
        <v>0.27474087870723873</v>
      </c>
      <c r="O205" s="64">
        <f>Calculations!T180</f>
        <v>64.539254960335725</v>
      </c>
      <c r="P205" s="64">
        <f>Calculations!O180</f>
        <v>0.11161993857284599</v>
      </c>
      <c r="Q205" s="64">
        <f>Calculations!S180</f>
        <v>26.220589044145459</v>
      </c>
      <c r="R205" s="64">
        <f>Calculations!N180</f>
        <v>9.1921594183600897E-3</v>
      </c>
      <c r="S205" s="64">
        <f>Calculations!R180</f>
        <v>2.1593259915637097</v>
      </c>
      <c r="T205" s="64">
        <f>Calculations!M180</f>
        <v>3.0142793846300201E-2</v>
      </c>
      <c r="U205" s="64">
        <f>Calculations!Q180</f>
        <v>7.0808300039551089</v>
      </c>
      <c r="V205" s="65">
        <f>Calculations!AA180</f>
        <v>0</v>
      </c>
      <c r="W205" s="65">
        <f>Calculations!AB180</f>
        <v>0</v>
      </c>
      <c r="X205" s="65">
        <f>Calculations!AC180</f>
        <v>0</v>
      </c>
      <c r="Y205" s="65">
        <f>Calculations!AD180</f>
        <v>0</v>
      </c>
      <c r="Z205" s="65">
        <f>Calculations!Y180</f>
        <v>0</v>
      </c>
      <c r="AA205" s="65">
        <f>Calculations!Z180</f>
        <v>0</v>
      </c>
      <c r="AB205" s="65">
        <f t="shared" si="7"/>
        <v>0.11161993857284599</v>
      </c>
      <c r="AC205" s="65">
        <f t="shared" si="8"/>
        <v>26.220589044145459</v>
      </c>
      <c r="AD205" s="65">
        <f>Calculations!AF180</f>
        <v>0</v>
      </c>
      <c r="AE205" s="65">
        <f>Calculations!AG180</f>
        <v>0</v>
      </c>
      <c r="AF205" s="65" t="s">
        <v>587</v>
      </c>
      <c r="AG205" s="65" t="s">
        <v>587</v>
      </c>
      <c r="AH205" s="66" t="s">
        <v>586</v>
      </c>
      <c r="AI205" s="67" t="s">
        <v>293</v>
      </c>
      <c r="AJ205" s="62" t="s">
        <v>591</v>
      </c>
      <c r="AK205" s="68" t="s">
        <v>594</v>
      </c>
      <c r="AL205" s="68" t="s">
        <v>629</v>
      </c>
      <c r="AM205" s="68"/>
      <c r="AN205" s="68" t="s">
        <v>631</v>
      </c>
      <c r="AO205" s="62"/>
    </row>
    <row r="206" spans="2:41" ht="39.6" x14ac:dyDescent="0.3">
      <c r="B206" s="61">
        <f>Calculations!A181</f>
        <v>180</v>
      </c>
      <c r="C206" s="62" t="str">
        <f>Calculations!B181</f>
        <v>Back Darwen Road</v>
      </c>
      <c r="D206" s="63" t="str">
        <f>Calculations!C181</f>
        <v>Housing</v>
      </c>
      <c r="E206" s="64">
        <f>Calculations!D181</f>
        <v>0.714449788837903</v>
      </c>
      <c r="F206" s="64">
        <f>Calculations!H181</f>
        <v>0.714449788837903</v>
      </c>
      <c r="G206" s="64">
        <f>Calculations!L181</f>
        <v>100</v>
      </c>
      <c r="H206" s="64">
        <f>Calculations!G181</f>
        <v>0</v>
      </c>
      <c r="I206" s="64">
        <f>Calculations!K181</f>
        <v>0</v>
      </c>
      <c r="J206" s="64">
        <f>Calculations!F181</f>
        <v>0</v>
      </c>
      <c r="K206" s="64">
        <f>Calculations!J181</f>
        <v>0</v>
      </c>
      <c r="L206" s="64">
        <f>Calculations!E181</f>
        <v>0</v>
      </c>
      <c r="M206" s="64">
        <f>Calculations!I181</f>
        <v>0</v>
      </c>
      <c r="N206" s="64">
        <f>Calculations!P181</f>
        <v>0.51468135252177216</v>
      </c>
      <c r="O206" s="64">
        <f>Calculations!T181</f>
        <v>72.038841716075439</v>
      </c>
      <c r="P206" s="64">
        <f>Calculations!O181</f>
        <v>4.3176825680953997E-2</v>
      </c>
      <c r="Q206" s="64">
        <f>Calculations!S181</f>
        <v>6.0433674074120436</v>
      </c>
      <c r="R206" s="64">
        <f>Calculations!N181</f>
        <v>4.2134464224546898E-2</v>
      </c>
      <c r="S206" s="64">
        <f>Calculations!R181</f>
        <v>5.8974703167148004</v>
      </c>
      <c r="T206" s="64">
        <f>Calculations!M181</f>
        <v>0.11445714641063</v>
      </c>
      <c r="U206" s="64">
        <f>Calculations!Q181</f>
        <v>16.020320559797725</v>
      </c>
      <c r="V206" s="65">
        <f>Calculations!AA181</f>
        <v>0</v>
      </c>
      <c r="W206" s="65">
        <f>Calculations!AB181</f>
        <v>0</v>
      </c>
      <c r="X206" s="65">
        <f>Calculations!AC181</f>
        <v>0</v>
      </c>
      <c r="Y206" s="65">
        <f>Calculations!AD181</f>
        <v>0</v>
      </c>
      <c r="Z206" s="65">
        <f>Calculations!Y181</f>
        <v>0</v>
      </c>
      <c r="AA206" s="65">
        <f>Calculations!Z181</f>
        <v>0</v>
      </c>
      <c r="AB206" s="65">
        <f t="shared" ref="AB206:AB269" si="9">P206</f>
        <v>4.3176825680953997E-2</v>
      </c>
      <c r="AC206" s="65">
        <f t="shared" ref="AC206:AC269" si="10">Q206</f>
        <v>6.0433674074120436</v>
      </c>
      <c r="AD206" s="65">
        <f>Calculations!AF181</f>
        <v>0</v>
      </c>
      <c r="AE206" s="65">
        <f>Calculations!AG181</f>
        <v>0</v>
      </c>
      <c r="AF206" s="65" t="s">
        <v>588</v>
      </c>
      <c r="AG206" s="65" t="s">
        <v>587</v>
      </c>
      <c r="AH206" s="66" t="s">
        <v>295</v>
      </c>
      <c r="AI206" s="67" t="s">
        <v>293</v>
      </c>
      <c r="AJ206" s="62" t="s">
        <v>591</v>
      </c>
      <c r="AK206" s="68" t="s">
        <v>594</v>
      </c>
      <c r="AL206" s="68" t="s">
        <v>629</v>
      </c>
      <c r="AM206" s="68"/>
      <c r="AN206" s="68" t="s">
        <v>631</v>
      </c>
      <c r="AO206" s="62"/>
    </row>
    <row r="207" spans="2:41" ht="39.6" x14ac:dyDescent="0.3">
      <c r="B207" s="61">
        <f>Calculations!A182</f>
        <v>181</v>
      </c>
      <c r="C207" s="62" t="str">
        <f>Calculations!B182</f>
        <v>Longson Street</v>
      </c>
      <c r="D207" s="63" t="str">
        <f>Calculations!C182</f>
        <v>Housing</v>
      </c>
      <c r="E207" s="64">
        <f>Calculations!D182</f>
        <v>0.75931940209530202</v>
      </c>
      <c r="F207" s="64">
        <f>Calculations!H182</f>
        <v>0.75931940209530202</v>
      </c>
      <c r="G207" s="64">
        <f>Calculations!L182</f>
        <v>100</v>
      </c>
      <c r="H207" s="64">
        <f>Calculations!G182</f>
        <v>0</v>
      </c>
      <c r="I207" s="64">
        <f>Calculations!K182</f>
        <v>0</v>
      </c>
      <c r="J207" s="64">
        <f>Calculations!F182</f>
        <v>0</v>
      </c>
      <c r="K207" s="64">
        <f>Calculations!J182</f>
        <v>0</v>
      </c>
      <c r="L207" s="64">
        <f>Calculations!E182</f>
        <v>0</v>
      </c>
      <c r="M207" s="64">
        <f>Calculations!I182</f>
        <v>0</v>
      </c>
      <c r="N207" s="64">
        <f>Calculations!P182</f>
        <v>0.75611789692397846</v>
      </c>
      <c r="O207" s="64">
        <f>Calculations!T182</f>
        <v>99.578371741524165</v>
      </c>
      <c r="P207" s="64">
        <f>Calculations!O182</f>
        <v>3.0910348625904499E-3</v>
      </c>
      <c r="Q207" s="64">
        <f>Calculations!S182</f>
        <v>0.40707966292720849</v>
      </c>
      <c r="R207" s="64">
        <f>Calculations!N182</f>
        <v>1.10470308733056E-4</v>
      </c>
      <c r="S207" s="64">
        <f>Calculations!R182</f>
        <v>1.4548595548621434E-2</v>
      </c>
      <c r="T207" s="64">
        <f>Calculations!M182</f>
        <v>0</v>
      </c>
      <c r="U207" s="64">
        <f>Calculations!Q182</f>
        <v>0</v>
      </c>
      <c r="V207" s="65">
        <f>Calculations!AA182</f>
        <v>0</v>
      </c>
      <c r="W207" s="65">
        <f>Calculations!AB182</f>
        <v>0</v>
      </c>
      <c r="X207" s="65">
        <f>Calculations!AC182</f>
        <v>0</v>
      </c>
      <c r="Y207" s="65">
        <f>Calculations!AD182</f>
        <v>0</v>
      </c>
      <c r="Z207" s="65">
        <f>Calculations!Y182</f>
        <v>0</v>
      </c>
      <c r="AA207" s="65">
        <f>Calculations!Z182</f>
        <v>0</v>
      </c>
      <c r="AB207" s="65">
        <f t="shared" si="9"/>
        <v>3.0910348625904499E-3</v>
      </c>
      <c r="AC207" s="65">
        <f t="shared" si="10"/>
        <v>0.40707966292720849</v>
      </c>
      <c r="AD207" s="65">
        <f>Calculations!AF182</f>
        <v>0</v>
      </c>
      <c r="AE207" s="65">
        <f>Calculations!AG182</f>
        <v>0</v>
      </c>
      <c r="AF207" s="65" t="s">
        <v>587</v>
      </c>
      <c r="AG207" s="65" t="s">
        <v>587</v>
      </c>
      <c r="AH207" s="66" t="s">
        <v>586</v>
      </c>
      <c r="AI207" s="67" t="s">
        <v>293</v>
      </c>
      <c r="AJ207" s="62" t="s">
        <v>591</v>
      </c>
      <c r="AK207" s="68" t="s">
        <v>594</v>
      </c>
      <c r="AL207" s="68" t="s">
        <v>629</v>
      </c>
      <c r="AM207" s="68"/>
      <c r="AN207" s="68" t="s">
        <v>631</v>
      </c>
      <c r="AO207" s="62"/>
    </row>
    <row r="208" spans="2:41" ht="39.6" x14ac:dyDescent="0.3">
      <c r="B208" s="61">
        <f>Calculations!A183</f>
        <v>182</v>
      </c>
      <c r="C208" s="62" t="str">
        <f>Calculations!B183</f>
        <v>Dunoon Drive</v>
      </c>
      <c r="D208" s="63" t="str">
        <f>Calculations!C183</f>
        <v>Housing</v>
      </c>
      <c r="E208" s="64">
        <f>Calculations!D183</f>
        <v>1.23265951594561</v>
      </c>
      <c r="F208" s="64">
        <f>Calculations!H183</f>
        <v>1.23265951594561</v>
      </c>
      <c r="G208" s="64">
        <f>Calculations!L183</f>
        <v>100</v>
      </c>
      <c r="H208" s="64">
        <f>Calculations!G183</f>
        <v>0</v>
      </c>
      <c r="I208" s="64">
        <f>Calculations!K183</f>
        <v>0</v>
      </c>
      <c r="J208" s="64">
        <f>Calculations!F183</f>
        <v>0</v>
      </c>
      <c r="K208" s="64">
        <f>Calculations!J183</f>
        <v>0</v>
      </c>
      <c r="L208" s="64">
        <f>Calculations!E183</f>
        <v>0</v>
      </c>
      <c r="M208" s="64">
        <f>Calculations!I183</f>
        <v>0</v>
      </c>
      <c r="N208" s="64">
        <f>Calculations!P183</f>
        <v>0.93652314642671253</v>
      </c>
      <c r="O208" s="64">
        <f>Calculations!T183</f>
        <v>75.975817678110218</v>
      </c>
      <c r="P208" s="64">
        <f>Calculations!O183</f>
        <v>0.106987341703747</v>
      </c>
      <c r="Q208" s="64">
        <f>Calculations!S183</f>
        <v>8.6793912122338028</v>
      </c>
      <c r="R208" s="64">
        <f>Calculations!N183</f>
        <v>7.8728844697814507E-2</v>
      </c>
      <c r="S208" s="64">
        <f>Calculations!R183</f>
        <v>6.3869092542898391</v>
      </c>
      <c r="T208" s="64">
        <f>Calculations!M183</f>
        <v>0.11042018311733599</v>
      </c>
      <c r="U208" s="64">
        <f>Calculations!Q183</f>
        <v>8.9578818553661481</v>
      </c>
      <c r="V208" s="65">
        <f>Calculations!AA183</f>
        <v>0</v>
      </c>
      <c r="W208" s="65">
        <f>Calculations!AB183</f>
        <v>0</v>
      </c>
      <c r="X208" s="65">
        <f>Calculations!AC183</f>
        <v>0</v>
      </c>
      <c r="Y208" s="65">
        <f>Calculations!AD183</f>
        <v>0</v>
      </c>
      <c r="Z208" s="65">
        <f>Calculations!Y183</f>
        <v>0</v>
      </c>
      <c r="AA208" s="65">
        <f>Calculations!Z183</f>
        <v>0</v>
      </c>
      <c r="AB208" s="65">
        <f t="shared" si="9"/>
        <v>0.106987341703747</v>
      </c>
      <c r="AC208" s="65">
        <f t="shared" si="10"/>
        <v>8.6793912122338028</v>
      </c>
      <c r="AD208" s="65">
        <f>Calculations!AF183</f>
        <v>0</v>
      </c>
      <c r="AE208" s="65">
        <f>Calculations!AG183</f>
        <v>0</v>
      </c>
      <c r="AF208" s="65" t="s">
        <v>587</v>
      </c>
      <c r="AG208" s="65" t="s">
        <v>587</v>
      </c>
      <c r="AH208" s="66" t="s">
        <v>295</v>
      </c>
      <c r="AI208" s="67" t="s">
        <v>293</v>
      </c>
      <c r="AJ208" s="62" t="s">
        <v>591</v>
      </c>
      <c r="AK208" s="68" t="s">
        <v>594</v>
      </c>
      <c r="AL208" s="68" t="s">
        <v>629</v>
      </c>
      <c r="AM208" s="68"/>
      <c r="AN208" s="68" t="s">
        <v>631</v>
      </c>
      <c r="AO208" s="62"/>
    </row>
    <row r="209" spans="2:41" ht="39.6" x14ac:dyDescent="0.3">
      <c r="B209" s="61">
        <f>Calculations!A184</f>
        <v>183</v>
      </c>
      <c r="C209" s="62" t="str">
        <f>Calculations!B184</f>
        <v>Blackburn Road</v>
      </c>
      <c r="D209" s="63" t="str">
        <f>Calculations!C184</f>
        <v>Housing</v>
      </c>
      <c r="E209" s="64">
        <f>Calculations!D184</f>
        <v>1.23721701383899</v>
      </c>
      <c r="F209" s="64">
        <f>Calculations!H184</f>
        <v>1.23721701383899</v>
      </c>
      <c r="G209" s="64">
        <f>Calculations!L184</f>
        <v>100</v>
      </c>
      <c r="H209" s="64">
        <f>Calculations!G184</f>
        <v>0</v>
      </c>
      <c r="I209" s="64">
        <f>Calculations!K184</f>
        <v>0</v>
      </c>
      <c r="J209" s="64">
        <f>Calculations!F184</f>
        <v>0</v>
      </c>
      <c r="K209" s="64">
        <f>Calculations!J184</f>
        <v>0</v>
      </c>
      <c r="L209" s="64">
        <f>Calculations!E184</f>
        <v>0</v>
      </c>
      <c r="M209" s="64">
        <f>Calculations!I184</f>
        <v>0</v>
      </c>
      <c r="N209" s="64">
        <f>Calculations!P184</f>
        <v>1.0633598650822238</v>
      </c>
      <c r="O209" s="64">
        <f>Calculations!T184</f>
        <v>85.947724060365076</v>
      </c>
      <c r="P209" s="64">
        <f>Calculations!O184</f>
        <v>7.9383769191033196E-2</v>
      </c>
      <c r="Q209" s="64">
        <f>Calculations!S184</f>
        <v>6.4163172913950977</v>
      </c>
      <c r="R209" s="64">
        <f>Calculations!N184</f>
        <v>1.6012437685619801E-2</v>
      </c>
      <c r="S209" s="64">
        <f>Calculations!R184</f>
        <v>1.2942303174391716</v>
      </c>
      <c r="T209" s="64">
        <f>Calculations!M184</f>
        <v>7.8460941880113294E-2</v>
      </c>
      <c r="U209" s="64">
        <f>Calculations!Q184</f>
        <v>6.341728330800672</v>
      </c>
      <c r="V209" s="65">
        <f>Calculations!AA184</f>
        <v>0</v>
      </c>
      <c r="W209" s="65">
        <f>Calculations!AB184</f>
        <v>0</v>
      </c>
      <c r="X209" s="65">
        <f>Calculations!AC184</f>
        <v>0</v>
      </c>
      <c r="Y209" s="65">
        <f>Calculations!AD184</f>
        <v>0</v>
      </c>
      <c r="Z209" s="65">
        <f>Calculations!Y184</f>
        <v>0</v>
      </c>
      <c r="AA209" s="65">
        <f>Calculations!Z184</f>
        <v>0</v>
      </c>
      <c r="AB209" s="65">
        <f t="shared" si="9"/>
        <v>7.9383769191033196E-2</v>
      </c>
      <c r="AC209" s="65">
        <f t="shared" si="10"/>
        <v>6.4163172913950977</v>
      </c>
      <c r="AD209" s="65">
        <f>Calculations!AF184</f>
        <v>0</v>
      </c>
      <c r="AE209" s="65">
        <f>Calculations!AG184</f>
        <v>0</v>
      </c>
      <c r="AF209" s="65" t="s">
        <v>588</v>
      </c>
      <c r="AG209" s="65" t="s">
        <v>587</v>
      </c>
      <c r="AH209" s="66" t="s">
        <v>586</v>
      </c>
      <c r="AI209" s="67" t="s">
        <v>293</v>
      </c>
      <c r="AJ209" s="62" t="s">
        <v>591</v>
      </c>
      <c r="AK209" s="68" t="s">
        <v>594</v>
      </c>
      <c r="AL209" s="68" t="s">
        <v>629</v>
      </c>
      <c r="AM209" s="68"/>
      <c r="AN209" s="68" t="s">
        <v>631</v>
      </c>
      <c r="AO209" s="62"/>
    </row>
    <row r="210" spans="2:41" ht="39.6" x14ac:dyDescent="0.3">
      <c r="B210" s="61">
        <f>Calculations!A185</f>
        <v>184</v>
      </c>
      <c r="C210" s="62" t="str">
        <f>Calculations!B185</f>
        <v>St Catherine's Academy, south of</v>
      </c>
      <c r="D210" s="63" t="str">
        <f>Calculations!C185</f>
        <v>Housing</v>
      </c>
      <c r="E210" s="64">
        <f>Calculations!D185</f>
        <v>0.65792759845605997</v>
      </c>
      <c r="F210" s="64">
        <f>Calculations!H185</f>
        <v>0.65792759845605997</v>
      </c>
      <c r="G210" s="64">
        <f>Calculations!L185</f>
        <v>100</v>
      </c>
      <c r="H210" s="64">
        <f>Calculations!G185</f>
        <v>0</v>
      </c>
      <c r="I210" s="64">
        <f>Calculations!K185</f>
        <v>0</v>
      </c>
      <c r="J210" s="64">
        <f>Calculations!F185</f>
        <v>0</v>
      </c>
      <c r="K210" s="64">
        <f>Calculations!J185</f>
        <v>0</v>
      </c>
      <c r="L210" s="64">
        <f>Calculations!E185</f>
        <v>0</v>
      </c>
      <c r="M210" s="64">
        <f>Calculations!I185</f>
        <v>0</v>
      </c>
      <c r="N210" s="64">
        <f>Calculations!P185</f>
        <v>0.65792759845605997</v>
      </c>
      <c r="O210" s="64">
        <f>Calculations!T185</f>
        <v>100</v>
      </c>
      <c r="P210" s="64">
        <f>Calculations!O185</f>
        <v>0</v>
      </c>
      <c r="Q210" s="64">
        <f>Calculations!S185</f>
        <v>0</v>
      </c>
      <c r="R210" s="64">
        <f>Calculations!N185</f>
        <v>0</v>
      </c>
      <c r="S210" s="64">
        <f>Calculations!R185</f>
        <v>0</v>
      </c>
      <c r="T210" s="64">
        <f>Calculations!M185</f>
        <v>0</v>
      </c>
      <c r="U210" s="64">
        <f>Calculations!Q185</f>
        <v>0</v>
      </c>
      <c r="V210" s="65">
        <f>Calculations!AA185</f>
        <v>0</v>
      </c>
      <c r="W210" s="65">
        <f>Calculations!AB185</f>
        <v>0</v>
      </c>
      <c r="X210" s="65">
        <f>Calculations!AC185</f>
        <v>0</v>
      </c>
      <c r="Y210" s="65">
        <f>Calculations!AD185</f>
        <v>0</v>
      </c>
      <c r="Z210" s="65">
        <f>Calculations!Y185</f>
        <v>0</v>
      </c>
      <c r="AA210" s="65">
        <f>Calculations!Z185</f>
        <v>0</v>
      </c>
      <c r="AB210" s="65">
        <f t="shared" si="9"/>
        <v>0</v>
      </c>
      <c r="AC210" s="65">
        <f t="shared" si="10"/>
        <v>0</v>
      </c>
      <c r="AD210" s="65">
        <f>Calculations!AF185</f>
        <v>0</v>
      </c>
      <c r="AE210" s="65">
        <f>Calculations!AG185</f>
        <v>0</v>
      </c>
      <c r="AF210" s="65" t="s">
        <v>587</v>
      </c>
      <c r="AG210" s="65" t="s">
        <v>587</v>
      </c>
      <c r="AH210" s="66" t="s">
        <v>586</v>
      </c>
      <c r="AI210" s="67" t="s">
        <v>293</v>
      </c>
      <c r="AJ210" s="62" t="s">
        <v>600</v>
      </c>
      <c r="AK210" s="68" t="s">
        <v>601</v>
      </c>
      <c r="AL210" s="68" t="s">
        <v>602</v>
      </c>
      <c r="AM210" s="68"/>
      <c r="AN210" s="68" t="s">
        <v>640</v>
      </c>
      <c r="AO210" s="62"/>
    </row>
    <row r="211" spans="2:41" ht="39.6" x14ac:dyDescent="0.3">
      <c r="B211" s="61">
        <f>Calculations!A186</f>
        <v>186</v>
      </c>
      <c r="C211" s="62" t="str">
        <f>Calculations!B186</f>
        <v>Old Nans Lane</v>
      </c>
      <c r="D211" s="63" t="str">
        <f>Calculations!C186</f>
        <v>Housing</v>
      </c>
      <c r="E211" s="64">
        <f>Calculations!D186</f>
        <v>1.73199909395975</v>
      </c>
      <c r="F211" s="64">
        <f>Calculations!H186</f>
        <v>1.73199909395975</v>
      </c>
      <c r="G211" s="64">
        <f>Calculations!L186</f>
        <v>100</v>
      </c>
      <c r="H211" s="64">
        <f>Calculations!G186</f>
        <v>0</v>
      </c>
      <c r="I211" s="64">
        <f>Calculations!K186</f>
        <v>0</v>
      </c>
      <c r="J211" s="64">
        <f>Calculations!F186</f>
        <v>0</v>
      </c>
      <c r="K211" s="64">
        <f>Calculations!J186</f>
        <v>0</v>
      </c>
      <c r="L211" s="64">
        <f>Calculations!E186</f>
        <v>0</v>
      </c>
      <c r="M211" s="64">
        <f>Calculations!I186</f>
        <v>0</v>
      </c>
      <c r="N211" s="64">
        <f>Calculations!P186</f>
        <v>0.34143712135030824</v>
      </c>
      <c r="O211" s="64">
        <f>Calculations!T186</f>
        <v>19.713469974727531</v>
      </c>
      <c r="P211" s="64">
        <f>Calculations!O186</f>
        <v>0.364120094878228</v>
      </c>
      <c r="Q211" s="64">
        <f>Calculations!S186</f>
        <v>21.023111163745781</v>
      </c>
      <c r="R211" s="64">
        <f>Calculations!N186</f>
        <v>0.206716081664132</v>
      </c>
      <c r="S211" s="64">
        <f>Calculations!R186</f>
        <v>11.935114884588724</v>
      </c>
      <c r="T211" s="64">
        <f>Calculations!M186</f>
        <v>0.81972579606708196</v>
      </c>
      <c r="U211" s="64">
        <f>Calculations!Q186</f>
        <v>47.328303976937967</v>
      </c>
      <c r="V211" s="65">
        <f>Calculations!AA186</f>
        <v>0</v>
      </c>
      <c r="W211" s="65">
        <f>Calculations!AB186</f>
        <v>0</v>
      </c>
      <c r="X211" s="65">
        <f>Calculations!AC186</f>
        <v>0</v>
      </c>
      <c r="Y211" s="65">
        <f>Calculations!AD186</f>
        <v>0</v>
      </c>
      <c r="Z211" s="65">
        <f>Calculations!Y186</f>
        <v>0</v>
      </c>
      <c r="AA211" s="65">
        <f>Calculations!Z186</f>
        <v>0</v>
      </c>
      <c r="AB211" s="65">
        <f t="shared" si="9"/>
        <v>0.364120094878228</v>
      </c>
      <c r="AC211" s="65">
        <f t="shared" si="10"/>
        <v>21.023111163745781</v>
      </c>
      <c r="AD211" s="65">
        <f>Calculations!AF186</f>
        <v>0</v>
      </c>
      <c r="AE211" s="65">
        <f>Calculations!AG186</f>
        <v>0</v>
      </c>
      <c r="AF211" s="65" t="s">
        <v>587</v>
      </c>
      <c r="AG211" s="65" t="s">
        <v>587</v>
      </c>
      <c r="AH211" s="66" t="s">
        <v>295</v>
      </c>
      <c r="AI211" s="67" t="s">
        <v>293</v>
      </c>
      <c r="AJ211" s="62" t="s">
        <v>591</v>
      </c>
      <c r="AK211" s="68" t="s">
        <v>594</v>
      </c>
      <c r="AL211" s="68" t="s">
        <v>629</v>
      </c>
      <c r="AM211" s="68"/>
      <c r="AN211" s="68" t="s">
        <v>631</v>
      </c>
      <c r="AO211" s="62"/>
    </row>
    <row r="212" spans="2:41" x14ac:dyDescent="0.3">
      <c r="B212" s="61">
        <f>Calculations!A187</f>
        <v>187</v>
      </c>
      <c r="C212" s="62" t="str">
        <f>Calculations!B187</f>
        <v>Winster Drive</v>
      </c>
      <c r="D212" s="63" t="str">
        <f>Calculations!C187</f>
        <v>Housing</v>
      </c>
      <c r="E212" s="64">
        <f>Calculations!D187</f>
        <v>0.61737948636328799</v>
      </c>
      <c r="F212" s="64">
        <f>Calculations!H187</f>
        <v>0.61737948636328799</v>
      </c>
      <c r="G212" s="64">
        <f>Calculations!L187</f>
        <v>100</v>
      </c>
      <c r="H212" s="64">
        <f>Calculations!G187</f>
        <v>0</v>
      </c>
      <c r="I212" s="64">
        <f>Calculations!K187</f>
        <v>0</v>
      </c>
      <c r="J212" s="64">
        <f>Calculations!F187</f>
        <v>0</v>
      </c>
      <c r="K212" s="64">
        <f>Calculations!J187</f>
        <v>0</v>
      </c>
      <c r="L212" s="64">
        <f>Calculations!E187</f>
        <v>0</v>
      </c>
      <c r="M212" s="64">
        <f>Calculations!I187</f>
        <v>0</v>
      </c>
      <c r="N212" s="64">
        <f>Calculations!P187</f>
        <v>0.61737948636328799</v>
      </c>
      <c r="O212" s="64">
        <f>Calculations!T187</f>
        <v>100</v>
      </c>
      <c r="P212" s="64">
        <f>Calculations!O187</f>
        <v>0</v>
      </c>
      <c r="Q212" s="64">
        <f>Calculations!S187</f>
        <v>0</v>
      </c>
      <c r="R212" s="64">
        <f>Calculations!N187</f>
        <v>0</v>
      </c>
      <c r="S212" s="64">
        <f>Calculations!R187</f>
        <v>0</v>
      </c>
      <c r="T212" s="64">
        <f>Calculations!M187</f>
        <v>0</v>
      </c>
      <c r="U212" s="64">
        <f>Calculations!Q187</f>
        <v>0</v>
      </c>
      <c r="V212" s="65">
        <f>Calculations!AA187</f>
        <v>0</v>
      </c>
      <c r="W212" s="65">
        <f>Calculations!AB187</f>
        <v>0</v>
      </c>
      <c r="X212" s="65">
        <f>Calculations!AC187</f>
        <v>0</v>
      </c>
      <c r="Y212" s="65">
        <f>Calculations!AD187</f>
        <v>0</v>
      </c>
      <c r="Z212" s="65">
        <f>Calculations!Y187</f>
        <v>0</v>
      </c>
      <c r="AA212" s="65">
        <f>Calculations!Z187</f>
        <v>0</v>
      </c>
      <c r="AB212" s="65">
        <f t="shared" si="9"/>
        <v>0</v>
      </c>
      <c r="AC212" s="65">
        <f t="shared" si="10"/>
        <v>0</v>
      </c>
      <c r="AD212" s="65">
        <f>Calculations!AF187</f>
        <v>0</v>
      </c>
      <c r="AE212" s="65">
        <f>Calculations!AG187</f>
        <v>0</v>
      </c>
      <c r="AF212" s="65" t="s">
        <v>587</v>
      </c>
      <c r="AG212" s="65" t="s">
        <v>587</v>
      </c>
      <c r="AH212" s="66" t="s">
        <v>585</v>
      </c>
      <c r="AI212" s="67" t="s">
        <v>293</v>
      </c>
      <c r="AJ212" s="62" t="s">
        <v>600</v>
      </c>
      <c r="AK212" s="68" t="s">
        <v>601</v>
      </c>
      <c r="AL212" s="68" t="s">
        <v>602</v>
      </c>
      <c r="AM212" s="68"/>
      <c r="AN212" s="68" t="s">
        <v>631</v>
      </c>
      <c r="AO212" s="62"/>
    </row>
    <row r="213" spans="2:41" ht="66" x14ac:dyDescent="0.3">
      <c r="B213" s="61">
        <f>Calculations!A188</f>
        <v>188</v>
      </c>
      <c r="C213" s="62" t="str">
        <f>Calculations!B188</f>
        <v>Vallets Lane</v>
      </c>
      <c r="D213" s="63" t="str">
        <f>Calculations!C188</f>
        <v>Housing</v>
      </c>
      <c r="E213" s="64">
        <f>Calculations!D188</f>
        <v>0.49682721404675301</v>
      </c>
      <c r="F213" s="64">
        <f>Calculations!H188</f>
        <v>0.25197046433933884</v>
      </c>
      <c r="G213" s="64">
        <f>Calculations!L188</f>
        <v>50.715914349174042</v>
      </c>
      <c r="H213" s="64">
        <f>Calculations!G188</f>
        <v>4.6951325357621802E-2</v>
      </c>
      <c r="I213" s="64">
        <f>Calculations!K188</f>
        <v>9.4502321994792204</v>
      </c>
      <c r="J213" s="64">
        <f>Calculations!F188</f>
        <v>1.5167777651930401E-2</v>
      </c>
      <c r="K213" s="64">
        <f>Calculations!J188</f>
        <v>3.052928105203002</v>
      </c>
      <c r="L213" s="64">
        <f>Calculations!E188</f>
        <v>0.18273764669786199</v>
      </c>
      <c r="M213" s="64">
        <f>Calculations!I188</f>
        <v>36.780925346143739</v>
      </c>
      <c r="N213" s="64">
        <f>Calculations!P188</f>
        <v>0.37529488864215443</v>
      </c>
      <c r="O213" s="64">
        <f>Calculations!T188</f>
        <v>75.538311515849855</v>
      </c>
      <c r="P213" s="64">
        <f>Calculations!O188</f>
        <v>6.3417170640338694E-2</v>
      </c>
      <c r="Q213" s="64">
        <f>Calculations!S188</f>
        <v>12.764431747567462</v>
      </c>
      <c r="R213" s="64">
        <f>Calculations!N188</f>
        <v>1.8260864995455799E-2</v>
      </c>
      <c r="S213" s="64">
        <f>Calculations!R188</f>
        <v>3.6754961240382849</v>
      </c>
      <c r="T213" s="64">
        <f>Calculations!M188</f>
        <v>3.9854289768804098E-2</v>
      </c>
      <c r="U213" s="64">
        <f>Calculations!Q188</f>
        <v>8.0217606125444014</v>
      </c>
      <c r="V213" s="65">
        <f>Calculations!AA188</f>
        <v>0</v>
      </c>
      <c r="W213" s="65">
        <f>Calculations!AB188</f>
        <v>0</v>
      </c>
      <c r="X213" s="65">
        <f>Calculations!AC188</f>
        <v>0</v>
      </c>
      <c r="Y213" s="65">
        <f>Calculations!AD188</f>
        <v>0</v>
      </c>
      <c r="Z213" s="65">
        <f>Calculations!Y188</f>
        <v>0</v>
      </c>
      <c r="AA213" s="65">
        <f>Calculations!Z188</f>
        <v>0</v>
      </c>
      <c r="AB213" s="65">
        <f t="shared" si="9"/>
        <v>6.3417170640338694E-2</v>
      </c>
      <c r="AC213" s="65">
        <f t="shared" si="10"/>
        <v>12.764431747567462</v>
      </c>
      <c r="AD213" s="65">
        <f>Calculations!AF188</f>
        <v>0</v>
      </c>
      <c r="AE213" s="65">
        <f>Calculations!AG188</f>
        <v>0</v>
      </c>
      <c r="AF213" s="65" t="s">
        <v>589</v>
      </c>
      <c r="AG213" s="65" t="s">
        <v>587</v>
      </c>
      <c r="AH213" s="66" t="s">
        <v>604</v>
      </c>
      <c r="AI213" s="67" t="s">
        <v>293</v>
      </c>
      <c r="AJ213" s="62" t="s">
        <v>590</v>
      </c>
      <c r="AK213" s="68" t="s">
        <v>622</v>
      </c>
      <c r="AL213" s="68" t="s">
        <v>592</v>
      </c>
      <c r="AM213" s="68"/>
      <c r="AN213" s="68" t="s">
        <v>631</v>
      </c>
      <c r="AO213" s="62"/>
    </row>
    <row r="214" spans="2:41" ht="39.6" x14ac:dyDescent="0.3">
      <c r="B214" s="61">
        <f>Calculations!A189</f>
        <v>189</v>
      </c>
      <c r="C214" s="62" t="str">
        <f>Calculations!B189</f>
        <v>Back Ainscow Street</v>
      </c>
      <c r="D214" s="63" t="str">
        <f>Calculations!C189</f>
        <v>Housing</v>
      </c>
      <c r="E214" s="64">
        <f>Calculations!D189</f>
        <v>0.48212439771546001</v>
      </c>
      <c r="F214" s="64">
        <f>Calculations!H189</f>
        <v>4.0542110950563981E-2</v>
      </c>
      <c r="G214" s="64">
        <f>Calculations!L189</f>
        <v>8.4090560740489853</v>
      </c>
      <c r="H214" s="64">
        <f>Calculations!G189</f>
        <v>0.44158228676489603</v>
      </c>
      <c r="I214" s="64">
        <f>Calculations!K189</f>
        <v>91.590943925951024</v>
      </c>
      <c r="J214" s="64">
        <f>Calculations!F189</f>
        <v>0</v>
      </c>
      <c r="K214" s="64">
        <f>Calculations!J189</f>
        <v>0</v>
      </c>
      <c r="L214" s="64">
        <f>Calculations!E189</f>
        <v>0</v>
      </c>
      <c r="M214" s="64">
        <f>Calculations!I189</f>
        <v>0</v>
      </c>
      <c r="N214" s="64">
        <f>Calculations!P189</f>
        <v>0.30664903807775157</v>
      </c>
      <c r="O214" s="64">
        <f>Calculations!T189</f>
        <v>63.603717117574618</v>
      </c>
      <c r="P214" s="64">
        <f>Calculations!O189</f>
        <v>0.17193740079727199</v>
      </c>
      <c r="Q214" s="64">
        <f>Calculations!S189</f>
        <v>35.662455916355832</v>
      </c>
      <c r="R214" s="64">
        <f>Calculations!N189</f>
        <v>3.5379588404364699E-3</v>
      </c>
      <c r="S214" s="64">
        <f>Calculations!R189</f>
        <v>0.73382696606955389</v>
      </c>
      <c r="T214" s="64">
        <f>Calculations!M189</f>
        <v>0</v>
      </c>
      <c r="U214" s="64">
        <f>Calculations!Q189</f>
        <v>0</v>
      </c>
      <c r="V214" s="65">
        <f>Calculations!AA189</f>
        <v>0</v>
      </c>
      <c r="W214" s="65">
        <f>Calculations!AB189</f>
        <v>0</v>
      </c>
      <c r="X214" s="65">
        <f>Calculations!AC189</f>
        <v>0.41196658150765503</v>
      </c>
      <c r="Y214" s="65">
        <f>Calculations!AD189</f>
        <v>85.448192097258129</v>
      </c>
      <c r="Z214" s="65">
        <f>Calculations!Y189</f>
        <v>0</v>
      </c>
      <c r="AA214" s="65">
        <f>Calculations!Z189</f>
        <v>0</v>
      </c>
      <c r="AB214" s="65">
        <f t="shared" si="9"/>
        <v>0.17193740079727199</v>
      </c>
      <c r="AC214" s="65">
        <f t="shared" si="10"/>
        <v>35.662455916355832</v>
      </c>
      <c r="AD214" s="65">
        <f>Calculations!AF189</f>
        <v>0.48212439771546001</v>
      </c>
      <c r="AE214" s="65">
        <f>Calculations!AG189</f>
        <v>100</v>
      </c>
      <c r="AF214" s="65" t="s">
        <v>589</v>
      </c>
      <c r="AG214" s="65" t="s">
        <v>587</v>
      </c>
      <c r="AH214" s="66" t="s">
        <v>295</v>
      </c>
      <c r="AI214" s="67" t="s">
        <v>293</v>
      </c>
      <c r="AJ214" s="62" t="s">
        <v>591</v>
      </c>
      <c r="AK214" s="68" t="s">
        <v>612</v>
      </c>
      <c r="AL214" s="68" t="s">
        <v>628</v>
      </c>
      <c r="AM214" s="68"/>
      <c r="AN214" s="68" t="s">
        <v>631</v>
      </c>
      <c r="AO214" s="62"/>
    </row>
    <row r="215" spans="2:41" ht="39.6" x14ac:dyDescent="0.3">
      <c r="B215" s="61">
        <f>Calculations!A190</f>
        <v>190</v>
      </c>
      <c r="C215" s="62" t="str">
        <f>Calculations!B190</f>
        <v>Egyptian Street</v>
      </c>
      <c r="D215" s="63" t="str">
        <f>Calculations!C190</f>
        <v>Housing</v>
      </c>
      <c r="E215" s="64">
        <f>Calculations!D190</f>
        <v>0.55620373629210496</v>
      </c>
      <c r="F215" s="64">
        <f>Calculations!H190</f>
        <v>0.55620373629210496</v>
      </c>
      <c r="G215" s="64">
        <f>Calculations!L190</f>
        <v>100</v>
      </c>
      <c r="H215" s="64">
        <f>Calculations!G190</f>
        <v>0</v>
      </c>
      <c r="I215" s="64">
        <f>Calculations!K190</f>
        <v>0</v>
      </c>
      <c r="J215" s="64">
        <f>Calculations!F190</f>
        <v>0</v>
      </c>
      <c r="K215" s="64">
        <f>Calculations!J190</f>
        <v>0</v>
      </c>
      <c r="L215" s="64">
        <f>Calculations!E190</f>
        <v>0</v>
      </c>
      <c r="M215" s="64">
        <f>Calculations!I190</f>
        <v>0</v>
      </c>
      <c r="N215" s="64">
        <f>Calculations!P190</f>
        <v>0.54856333718012662</v>
      </c>
      <c r="O215" s="64">
        <f>Calculations!T190</f>
        <v>98.626330854425291</v>
      </c>
      <c r="P215" s="64">
        <f>Calculations!O190</f>
        <v>7.6403991119783302E-3</v>
      </c>
      <c r="Q215" s="64">
        <f>Calculations!S190</f>
        <v>1.3736691455747025</v>
      </c>
      <c r="R215" s="64">
        <f>Calculations!N190</f>
        <v>0</v>
      </c>
      <c r="S215" s="64">
        <f>Calculations!R190</f>
        <v>0</v>
      </c>
      <c r="T215" s="64">
        <f>Calculations!M190</f>
        <v>0</v>
      </c>
      <c r="U215" s="64">
        <f>Calculations!Q190</f>
        <v>0</v>
      </c>
      <c r="V215" s="65">
        <f>Calculations!AA190</f>
        <v>0</v>
      </c>
      <c r="W215" s="65">
        <f>Calculations!AB190</f>
        <v>0</v>
      </c>
      <c r="X215" s="65">
        <f>Calculations!AC190</f>
        <v>0</v>
      </c>
      <c r="Y215" s="65">
        <f>Calculations!AD190</f>
        <v>0</v>
      </c>
      <c r="Z215" s="65">
        <f>Calculations!Y190</f>
        <v>0</v>
      </c>
      <c r="AA215" s="65">
        <f>Calculations!Z190</f>
        <v>0</v>
      </c>
      <c r="AB215" s="65">
        <f t="shared" si="9"/>
        <v>7.6403991119783302E-3</v>
      </c>
      <c r="AC215" s="65">
        <f t="shared" si="10"/>
        <v>1.3736691455747025</v>
      </c>
      <c r="AD215" s="65">
        <f>Calculations!AF190</f>
        <v>0</v>
      </c>
      <c r="AE215" s="65">
        <f>Calculations!AG190</f>
        <v>0</v>
      </c>
      <c r="AF215" s="65" t="s">
        <v>587</v>
      </c>
      <c r="AG215" s="65" t="s">
        <v>587</v>
      </c>
      <c r="AH215" s="66" t="s">
        <v>295</v>
      </c>
      <c r="AI215" s="67" t="s">
        <v>293</v>
      </c>
      <c r="AJ215" s="62" t="s">
        <v>591</v>
      </c>
      <c r="AK215" s="68" t="s">
        <v>595</v>
      </c>
      <c r="AL215" s="68" t="s">
        <v>629</v>
      </c>
      <c r="AM215" s="68"/>
      <c r="AN215" s="68" t="s">
        <v>631</v>
      </c>
      <c r="AO215" s="62"/>
    </row>
    <row r="216" spans="2:41" ht="52.8" x14ac:dyDescent="0.3">
      <c r="B216" s="61">
        <f>Calculations!A191</f>
        <v>191</v>
      </c>
      <c r="C216" s="62" t="str">
        <f>Calculations!B191</f>
        <v>Carslake Avenue</v>
      </c>
      <c r="D216" s="63" t="str">
        <f>Calculations!C191</f>
        <v>Housing</v>
      </c>
      <c r="E216" s="64">
        <f>Calculations!D191</f>
        <v>0.61524859347660099</v>
      </c>
      <c r="F216" s="64">
        <f>Calculations!H191</f>
        <v>0.61524859347660099</v>
      </c>
      <c r="G216" s="64">
        <f>Calculations!L191</f>
        <v>100</v>
      </c>
      <c r="H216" s="64">
        <f>Calculations!G191</f>
        <v>0</v>
      </c>
      <c r="I216" s="64">
        <f>Calculations!K191</f>
        <v>0</v>
      </c>
      <c r="J216" s="64">
        <f>Calculations!F191</f>
        <v>0</v>
      </c>
      <c r="K216" s="64">
        <f>Calculations!J191</f>
        <v>0</v>
      </c>
      <c r="L216" s="64">
        <f>Calculations!E191</f>
        <v>0</v>
      </c>
      <c r="M216" s="64">
        <f>Calculations!I191</f>
        <v>0</v>
      </c>
      <c r="N216" s="64">
        <f>Calculations!P191</f>
        <v>0.54921882471806216</v>
      </c>
      <c r="O216" s="64">
        <f>Calculations!T191</f>
        <v>89.267790376338326</v>
      </c>
      <c r="P216" s="64">
        <f>Calculations!O191</f>
        <v>4.07089269957705E-2</v>
      </c>
      <c r="Q216" s="64">
        <f>Calculations!S191</f>
        <v>6.6166631549266164</v>
      </c>
      <c r="R216" s="64">
        <f>Calculations!N191</f>
        <v>1.7613663734112901E-2</v>
      </c>
      <c r="S216" s="64">
        <f>Calculations!R191</f>
        <v>2.8628531492584028</v>
      </c>
      <c r="T216" s="64">
        <f>Calculations!M191</f>
        <v>7.7071780286554698E-3</v>
      </c>
      <c r="U216" s="64">
        <f>Calculations!Q191</f>
        <v>1.2526933194766559</v>
      </c>
      <c r="V216" s="65">
        <f>Calculations!AA191</f>
        <v>0</v>
      </c>
      <c r="W216" s="65">
        <f>Calculations!AB191</f>
        <v>0</v>
      </c>
      <c r="X216" s="65">
        <f>Calculations!AC191</f>
        <v>0</v>
      </c>
      <c r="Y216" s="65">
        <f>Calculations!AD191</f>
        <v>0</v>
      </c>
      <c r="Z216" s="65">
        <f>Calculations!Y191</f>
        <v>0</v>
      </c>
      <c r="AA216" s="65">
        <f>Calculations!Z191</f>
        <v>0</v>
      </c>
      <c r="AB216" s="65">
        <f t="shared" si="9"/>
        <v>4.07089269957705E-2</v>
      </c>
      <c r="AC216" s="65">
        <f t="shared" si="10"/>
        <v>6.6166631549266164</v>
      </c>
      <c r="AD216" s="65">
        <f>Calculations!AF191</f>
        <v>0</v>
      </c>
      <c r="AE216" s="65">
        <f>Calculations!AG191</f>
        <v>0</v>
      </c>
      <c r="AF216" s="65" t="s">
        <v>587</v>
      </c>
      <c r="AG216" s="65" t="s">
        <v>587</v>
      </c>
      <c r="AH216" s="66" t="s">
        <v>604</v>
      </c>
      <c r="AI216" s="67" t="s">
        <v>293</v>
      </c>
      <c r="AJ216" s="62" t="s">
        <v>591</v>
      </c>
      <c r="AK216" s="68" t="s">
        <v>620</v>
      </c>
      <c r="AL216" s="68" t="s">
        <v>629</v>
      </c>
      <c r="AM216" s="68"/>
      <c r="AN216" s="68" t="s">
        <v>631</v>
      </c>
      <c r="AO216" s="62"/>
    </row>
    <row r="217" spans="2:41" ht="39.6" x14ac:dyDescent="0.3">
      <c r="B217" s="61">
        <f>Calculations!A192</f>
        <v>192</v>
      </c>
      <c r="C217" s="62" t="str">
        <f>Calculations!B192</f>
        <v>Musgrave Gardens</v>
      </c>
      <c r="D217" s="63" t="str">
        <f>Calculations!C192</f>
        <v>Housing</v>
      </c>
      <c r="E217" s="64">
        <f>Calculations!D192</f>
        <v>0.66739180400222498</v>
      </c>
      <c r="F217" s="64">
        <f>Calculations!H192</f>
        <v>0.66739180400222498</v>
      </c>
      <c r="G217" s="64">
        <f>Calculations!L192</f>
        <v>100</v>
      </c>
      <c r="H217" s="64">
        <f>Calculations!G192</f>
        <v>0</v>
      </c>
      <c r="I217" s="64">
        <f>Calculations!K192</f>
        <v>0</v>
      </c>
      <c r="J217" s="64">
        <f>Calculations!F192</f>
        <v>0</v>
      </c>
      <c r="K217" s="64">
        <f>Calculations!J192</f>
        <v>0</v>
      </c>
      <c r="L217" s="64">
        <f>Calculations!E192</f>
        <v>0</v>
      </c>
      <c r="M217" s="64">
        <f>Calculations!I192</f>
        <v>0</v>
      </c>
      <c r="N217" s="64">
        <f>Calculations!P192</f>
        <v>0.61541014811735706</v>
      </c>
      <c r="O217" s="64">
        <f>Calculations!T192</f>
        <v>92.211223516209884</v>
      </c>
      <c r="P217" s="64">
        <f>Calculations!O192</f>
        <v>3.8735037846310598E-2</v>
      </c>
      <c r="Q217" s="64">
        <f>Calculations!S192</f>
        <v>5.8039426936356957</v>
      </c>
      <c r="R217" s="64">
        <f>Calculations!N192</f>
        <v>1.2962955999949099E-2</v>
      </c>
      <c r="S217" s="64">
        <f>Calculations!R192</f>
        <v>1.9423307152129607</v>
      </c>
      <c r="T217" s="64">
        <f>Calculations!M192</f>
        <v>2.83662038608235E-4</v>
      </c>
      <c r="U217" s="64">
        <f>Calculations!Q192</f>
        <v>4.2503074941461119E-2</v>
      </c>
      <c r="V217" s="65">
        <f>Calculations!AA192</f>
        <v>0</v>
      </c>
      <c r="W217" s="65">
        <f>Calculations!AB192</f>
        <v>0</v>
      </c>
      <c r="X217" s="65">
        <f>Calculations!AC192</f>
        <v>0</v>
      </c>
      <c r="Y217" s="65">
        <f>Calculations!AD192</f>
        <v>0</v>
      </c>
      <c r="Z217" s="65">
        <f>Calculations!Y192</f>
        <v>0</v>
      </c>
      <c r="AA217" s="65">
        <f>Calculations!Z192</f>
        <v>0</v>
      </c>
      <c r="AB217" s="65">
        <f t="shared" si="9"/>
        <v>3.8735037846310598E-2</v>
      </c>
      <c r="AC217" s="65">
        <f t="shared" si="10"/>
        <v>5.8039426936356957</v>
      </c>
      <c r="AD217" s="65">
        <f>Calculations!AF192</f>
        <v>0</v>
      </c>
      <c r="AE217" s="65">
        <f>Calculations!AG192</f>
        <v>0</v>
      </c>
      <c r="AF217" s="65" t="s">
        <v>587</v>
      </c>
      <c r="AG217" s="65" t="s">
        <v>587</v>
      </c>
      <c r="AH217" s="66" t="s">
        <v>295</v>
      </c>
      <c r="AI217" s="67" t="s">
        <v>293</v>
      </c>
      <c r="AJ217" s="62" t="s">
        <v>591</v>
      </c>
      <c r="AK217" s="68" t="s">
        <v>594</v>
      </c>
      <c r="AL217" s="68" t="s">
        <v>629</v>
      </c>
      <c r="AM217" s="68"/>
      <c r="AN217" s="68" t="s">
        <v>631</v>
      </c>
      <c r="AO217" s="62"/>
    </row>
    <row r="218" spans="2:41" ht="39.6" x14ac:dyDescent="0.3">
      <c r="B218" s="61">
        <f>Calculations!A193</f>
        <v>193</v>
      </c>
      <c r="C218" s="62" t="str">
        <f>Calculations!B193</f>
        <v>Thynne Street</v>
      </c>
      <c r="D218" s="63" t="str">
        <f>Calculations!C193</f>
        <v>Housing</v>
      </c>
      <c r="E218" s="64">
        <f>Calculations!D193</f>
        <v>0.61112179350454798</v>
      </c>
      <c r="F218" s="64">
        <f>Calculations!H193</f>
        <v>0.61112179350454798</v>
      </c>
      <c r="G218" s="64">
        <f>Calculations!L193</f>
        <v>100</v>
      </c>
      <c r="H218" s="64">
        <f>Calculations!G193</f>
        <v>0</v>
      </c>
      <c r="I218" s="64">
        <f>Calculations!K193</f>
        <v>0</v>
      </c>
      <c r="J218" s="64">
        <f>Calculations!F193</f>
        <v>0</v>
      </c>
      <c r="K218" s="64">
        <f>Calculations!J193</f>
        <v>0</v>
      </c>
      <c r="L218" s="64">
        <f>Calculations!E193</f>
        <v>0</v>
      </c>
      <c r="M218" s="64">
        <f>Calculations!I193</f>
        <v>0</v>
      </c>
      <c r="N218" s="64">
        <f>Calculations!P193</f>
        <v>0.51981274530896526</v>
      </c>
      <c r="O218" s="64">
        <f>Calculations!T193</f>
        <v>85.058780562879207</v>
      </c>
      <c r="P218" s="64">
        <f>Calculations!O193</f>
        <v>5.9519237538040101E-2</v>
      </c>
      <c r="Q218" s="64">
        <f>Calculations!S193</f>
        <v>9.7393413507183588</v>
      </c>
      <c r="R218" s="64">
        <f>Calculations!N193</f>
        <v>1.8712016152141499E-2</v>
      </c>
      <c r="S218" s="64">
        <f>Calculations!R193</f>
        <v>3.0619127563485007</v>
      </c>
      <c r="T218" s="64">
        <f>Calculations!M193</f>
        <v>1.30777945054011E-2</v>
      </c>
      <c r="U218" s="64">
        <f>Calculations!Q193</f>
        <v>2.1399653300539305</v>
      </c>
      <c r="V218" s="65">
        <f>Calculations!AA193</f>
        <v>0</v>
      </c>
      <c r="W218" s="65">
        <f>Calculations!AB193</f>
        <v>0</v>
      </c>
      <c r="X218" s="65">
        <f>Calculations!AC193</f>
        <v>0</v>
      </c>
      <c r="Y218" s="65">
        <f>Calculations!AD193</f>
        <v>0</v>
      </c>
      <c r="Z218" s="65">
        <f>Calculations!Y193</f>
        <v>0</v>
      </c>
      <c r="AA218" s="65">
        <f>Calculations!Z193</f>
        <v>0</v>
      </c>
      <c r="AB218" s="65">
        <f t="shared" si="9"/>
        <v>5.9519237538040101E-2</v>
      </c>
      <c r="AC218" s="65">
        <f t="shared" si="10"/>
        <v>9.7393413507183588</v>
      </c>
      <c r="AD218" s="65">
        <f>Calculations!AF193</f>
        <v>0</v>
      </c>
      <c r="AE218" s="65">
        <f>Calculations!AG193</f>
        <v>0</v>
      </c>
      <c r="AF218" s="65" t="s">
        <v>587</v>
      </c>
      <c r="AG218" s="65" t="s">
        <v>587</v>
      </c>
      <c r="AH218" s="66" t="s">
        <v>295</v>
      </c>
      <c r="AI218" s="67" t="s">
        <v>293</v>
      </c>
      <c r="AJ218" s="62" t="s">
        <v>591</v>
      </c>
      <c r="AK218" s="68" t="s">
        <v>594</v>
      </c>
      <c r="AL218" s="68" t="s">
        <v>629</v>
      </c>
      <c r="AM218" s="68"/>
      <c r="AN218" s="68" t="s">
        <v>631</v>
      </c>
      <c r="AO218" s="62"/>
    </row>
    <row r="219" spans="2:41" ht="39.6" x14ac:dyDescent="0.3">
      <c r="B219" s="61">
        <f>Calculations!A194</f>
        <v>194</v>
      </c>
      <c r="C219" s="62" t="str">
        <f>Calculations!B194</f>
        <v>Albert Road</v>
      </c>
      <c r="D219" s="63" t="str">
        <f>Calculations!C194</f>
        <v>Housing</v>
      </c>
      <c r="E219" s="64">
        <f>Calculations!D194</f>
        <v>0.56766981349565304</v>
      </c>
      <c r="F219" s="64">
        <f>Calculations!H194</f>
        <v>0.56766981349565304</v>
      </c>
      <c r="G219" s="64">
        <f>Calculations!L194</f>
        <v>100</v>
      </c>
      <c r="H219" s="64">
        <f>Calculations!G194</f>
        <v>0</v>
      </c>
      <c r="I219" s="64">
        <f>Calculations!K194</f>
        <v>0</v>
      </c>
      <c r="J219" s="64">
        <f>Calculations!F194</f>
        <v>0</v>
      </c>
      <c r="K219" s="64">
        <f>Calculations!J194</f>
        <v>0</v>
      </c>
      <c r="L219" s="64">
        <f>Calculations!E194</f>
        <v>0</v>
      </c>
      <c r="M219" s="64">
        <f>Calculations!I194</f>
        <v>0</v>
      </c>
      <c r="N219" s="64">
        <f>Calculations!P194</f>
        <v>0.56332440573585041</v>
      </c>
      <c r="O219" s="64">
        <f>Calculations!T194</f>
        <v>99.234518437215456</v>
      </c>
      <c r="P219" s="64">
        <f>Calculations!O194</f>
        <v>4.3454077598025801E-3</v>
      </c>
      <c r="Q219" s="64">
        <f>Calculations!S194</f>
        <v>0.76548156278453505</v>
      </c>
      <c r="R219" s="64">
        <f>Calculations!N194</f>
        <v>0</v>
      </c>
      <c r="S219" s="64">
        <f>Calculations!R194</f>
        <v>0</v>
      </c>
      <c r="T219" s="64">
        <f>Calculations!M194</f>
        <v>0</v>
      </c>
      <c r="U219" s="64">
        <f>Calculations!Q194</f>
        <v>0</v>
      </c>
      <c r="V219" s="65">
        <f>Calculations!AA194</f>
        <v>0</v>
      </c>
      <c r="W219" s="65">
        <f>Calculations!AB194</f>
        <v>0</v>
      </c>
      <c r="X219" s="65">
        <f>Calculations!AC194</f>
        <v>0</v>
      </c>
      <c r="Y219" s="65">
        <f>Calculations!AD194</f>
        <v>0</v>
      </c>
      <c r="Z219" s="65">
        <f>Calculations!Y194</f>
        <v>0</v>
      </c>
      <c r="AA219" s="65">
        <f>Calculations!Z194</f>
        <v>0</v>
      </c>
      <c r="AB219" s="65">
        <f t="shared" si="9"/>
        <v>4.3454077598025801E-3</v>
      </c>
      <c r="AC219" s="65">
        <f t="shared" si="10"/>
        <v>0.76548156278453505</v>
      </c>
      <c r="AD219" s="65">
        <f>Calculations!AF194</f>
        <v>0</v>
      </c>
      <c r="AE219" s="65">
        <f>Calculations!AG194</f>
        <v>0</v>
      </c>
      <c r="AF219" s="65" t="s">
        <v>587</v>
      </c>
      <c r="AG219" s="65" t="s">
        <v>587</v>
      </c>
      <c r="AH219" s="66" t="s">
        <v>295</v>
      </c>
      <c r="AI219" s="67" t="s">
        <v>293</v>
      </c>
      <c r="AJ219" s="62" t="s">
        <v>591</v>
      </c>
      <c r="AK219" s="68" t="s">
        <v>595</v>
      </c>
      <c r="AL219" s="68" t="s">
        <v>629</v>
      </c>
      <c r="AM219" s="68"/>
      <c r="AN219" s="68" t="s">
        <v>631</v>
      </c>
      <c r="AO219" s="62"/>
    </row>
    <row r="220" spans="2:41" ht="39.6" x14ac:dyDescent="0.3">
      <c r="B220" s="61">
        <f>Calculations!A195</f>
        <v>195</v>
      </c>
      <c r="C220" s="62" t="str">
        <f>Calculations!B195</f>
        <v>Hall Lane #2</v>
      </c>
      <c r="D220" s="63" t="str">
        <f>Calculations!C195</f>
        <v>Housing</v>
      </c>
      <c r="E220" s="64">
        <f>Calculations!D195</f>
        <v>0.48775945817525501</v>
      </c>
      <c r="F220" s="64">
        <f>Calculations!H195</f>
        <v>0.48775945817525501</v>
      </c>
      <c r="G220" s="64">
        <f>Calculations!L195</f>
        <v>100</v>
      </c>
      <c r="H220" s="64">
        <f>Calculations!G195</f>
        <v>0</v>
      </c>
      <c r="I220" s="64">
        <f>Calculations!K195</f>
        <v>0</v>
      </c>
      <c r="J220" s="64">
        <f>Calculations!F195</f>
        <v>0</v>
      </c>
      <c r="K220" s="64">
        <f>Calculations!J195</f>
        <v>0</v>
      </c>
      <c r="L220" s="64">
        <f>Calculations!E195</f>
        <v>0</v>
      </c>
      <c r="M220" s="64">
        <f>Calculations!I195</f>
        <v>0</v>
      </c>
      <c r="N220" s="64">
        <f>Calculations!P195</f>
        <v>0.48223954751974601</v>
      </c>
      <c r="O220" s="64">
        <f>Calculations!T195</f>
        <v>98.868312943400554</v>
      </c>
      <c r="P220" s="64">
        <f>Calculations!O195</f>
        <v>2.34825589183019E-3</v>
      </c>
      <c r="Q220" s="64">
        <f>Calculations!S195</f>
        <v>0.48143728480739106</v>
      </c>
      <c r="R220" s="64">
        <f>Calculations!N195</f>
        <v>2.3550925975176101E-3</v>
      </c>
      <c r="S220" s="64">
        <f>Calculations!R195</f>
        <v>0.48283893998246374</v>
      </c>
      <c r="T220" s="64">
        <f>Calculations!M195</f>
        <v>8.1656216616120205E-4</v>
      </c>
      <c r="U220" s="64">
        <f>Calculations!Q195</f>
        <v>0.16741083180960198</v>
      </c>
      <c r="V220" s="65">
        <f>Calculations!AA195</f>
        <v>0</v>
      </c>
      <c r="W220" s="65">
        <f>Calculations!AB195</f>
        <v>0</v>
      </c>
      <c r="X220" s="65">
        <f>Calculations!AC195</f>
        <v>0</v>
      </c>
      <c r="Y220" s="65">
        <f>Calculations!AD195</f>
        <v>0</v>
      </c>
      <c r="Z220" s="65">
        <f>Calculations!Y195</f>
        <v>0</v>
      </c>
      <c r="AA220" s="65">
        <f>Calculations!Z195</f>
        <v>0</v>
      </c>
      <c r="AB220" s="65">
        <f t="shared" si="9"/>
        <v>2.34825589183019E-3</v>
      </c>
      <c r="AC220" s="65">
        <f t="shared" si="10"/>
        <v>0.48143728480739106</v>
      </c>
      <c r="AD220" s="65">
        <f>Calculations!AF195</f>
        <v>0</v>
      </c>
      <c r="AE220" s="65">
        <f>Calculations!AG195</f>
        <v>0</v>
      </c>
      <c r="AF220" s="65" t="s">
        <v>587</v>
      </c>
      <c r="AG220" s="65" t="s">
        <v>587</v>
      </c>
      <c r="AH220" s="66" t="s">
        <v>586</v>
      </c>
      <c r="AI220" s="67" t="s">
        <v>293</v>
      </c>
      <c r="AJ220" s="62" t="s">
        <v>591</v>
      </c>
      <c r="AK220" s="68" t="s">
        <v>594</v>
      </c>
      <c r="AL220" s="68" t="s">
        <v>629</v>
      </c>
      <c r="AM220" s="68"/>
      <c r="AN220" s="68" t="s">
        <v>631</v>
      </c>
      <c r="AO220" s="62"/>
    </row>
    <row r="221" spans="2:41" x14ac:dyDescent="0.3">
      <c r="B221" s="61">
        <f>Calculations!A196</f>
        <v>196</v>
      </c>
      <c r="C221" s="62" t="str">
        <f>Calculations!B196</f>
        <v>Trentham Close</v>
      </c>
      <c r="D221" s="63" t="str">
        <f>Calculations!C196</f>
        <v>Housing</v>
      </c>
      <c r="E221" s="64">
        <f>Calculations!D196</f>
        <v>0.55140565179036904</v>
      </c>
      <c r="F221" s="64">
        <f>Calculations!H196</f>
        <v>0.55140565179036904</v>
      </c>
      <c r="G221" s="64">
        <f>Calculations!L196</f>
        <v>100</v>
      </c>
      <c r="H221" s="64">
        <f>Calculations!G196</f>
        <v>0</v>
      </c>
      <c r="I221" s="64">
        <f>Calculations!K196</f>
        <v>0</v>
      </c>
      <c r="J221" s="64">
        <f>Calculations!F196</f>
        <v>0</v>
      </c>
      <c r="K221" s="64">
        <f>Calculations!J196</f>
        <v>0</v>
      </c>
      <c r="L221" s="64">
        <f>Calculations!E196</f>
        <v>0</v>
      </c>
      <c r="M221" s="64">
        <f>Calculations!I196</f>
        <v>0</v>
      </c>
      <c r="N221" s="64">
        <f>Calculations!P196</f>
        <v>0.55140565179036904</v>
      </c>
      <c r="O221" s="64">
        <f>Calculations!T196</f>
        <v>100</v>
      </c>
      <c r="P221" s="64">
        <f>Calculations!O196</f>
        <v>0</v>
      </c>
      <c r="Q221" s="64">
        <f>Calculations!S196</f>
        <v>0</v>
      </c>
      <c r="R221" s="64">
        <f>Calculations!N196</f>
        <v>0</v>
      </c>
      <c r="S221" s="64">
        <f>Calculations!R196</f>
        <v>0</v>
      </c>
      <c r="T221" s="64">
        <f>Calculations!M196</f>
        <v>0</v>
      </c>
      <c r="U221" s="64">
        <f>Calculations!Q196</f>
        <v>0</v>
      </c>
      <c r="V221" s="65">
        <f>Calculations!AA196</f>
        <v>0</v>
      </c>
      <c r="W221" s="65">
        <f>Calculations!AB196</f>
        <v>0</v>
      </c>
      <c r="X221" s="65">
        <f>Calculations!AC196</f>
        <v>0</v>
      </c>
      <c r="Y221" s="65">
        <f>Calculations!AD196</f>
        <v>0</v>
      </c>
      <c r="Z221" s="65">
        <f>Calculations!Y196</f>
        <v>0</v>
      </c>
      <c r="AA221" s="65">
        <f>Calculations!Z196</f>
        <v>0</v>
      </c>
      <c r="AB221" s="65">
        <f t="shared" si="9"/>
        <v>0</v>
      </c>
      <c r="AC221" s="65">
        <f t="shared" si="10"/>
        <v>0</v>
      </c>
      <c r="AD221" s="65">
        <f>Calculations!AF196</f>
        <v>0</v>
      </c>
      <c r="AE221" s="65">
        <f>Calculations!AG196</f>
        <v>0</v>
      </c>
      <c r="AF221" s="65" t="s">
        <v>587</v>
      </c>
      <c r="AG221" s="65" t="s">
        <v>587</v>
      </c>
      <c r="AH221" s="66" t="s">
        <v>295</v>
      </c>
      <c r="AI221" s="67" t="s">
        <v>293</v>
      </c>
      <c r="AJ221" s="62" t="s">
        <v>600</v>
      </c>
      <c r="AK221" s="68" t="s">
        <v>601</v>
      </c>
      <c r="AL221" s="68" t="s">
        <v>602</v>
      </c>
      <c r="AM221" s="68"/>
      <c r="AN221" s="68" t="s">
        <v>631</v>
      </c>
      <c r="AO221" s="62"/>
    </row>
    <row r="222" spans="2:41" ht="52.8" x14ac:dyDescent="0.3">
      <c r="B222" s="61">
        <f>Calculations!A197</f>
        <v>197</v>
      </c>
      <c r="C222" s="62" t="str">
        <f>Calculations!B197</f>
        <v>Dean Close #2</v>
      </c>
      <c r="D222" s="63" t="str">
        <f>Calculations!C197</f>
        <v>Housing</v>
      </c>
      <c r="E222" s="64">
        <f>Calculations!D197</f>
        <v>0.435102407695865</v>
      </c>
      <c r="F222" s="64">
        <f>Calculations!H197</f>
        <v>0.435102407695865</v>
      </c>
      <c r="G222" s="64">
        <f>Calculations!L197</f>
        <v>100</v>
      </c>
      <c r="H222" s="64">
        <f>Calculations!G197</f>
        <v>0</v>
      </c>
      <c r="I222" s="64">
        <f>Calculations!K197</f>
        <v>0</v>
      </c>
      <c r="J222" s="64">
        <f>Calculations!F197</f>
        <v>0</v>
      </c>
      <c r="K222" s="64">
        <f>Calculations!J197</f>
        <v>0</v>
      </c>
      <c r="L222" s="64">
        <f>Calculations!E197</f>
        <v>0</v>
      </c>
      <c r="M222" s="64">
        <f>Calculations!I197</f>
        <v>0</v>
      </c>
      <c r="N222" s="64">
        <f>Calculations!P197</f>
        <v>0.23631855591233969</v>
      </c>
      <c r="O222" s="64">
        <f>Calculations!T197</f>
        <v>54.313318366540855</v>
      </c>
      <c r="P222" s="64">
        <f>Calculations!O197</f>
        <v>4.0222730721453402E-2</v>
      </c>
      <c r="Q222" s="64">
        <f>Calculations!S197</f>
        <v>9.2444284402969679</v>
      </c>
      <c r="R222" s="64">
        <f>Calculations!N197</f>
        <v>3.0692961815654899E-2</v>
      </c>
      <c r="S222" s="64">
        <f>Calculations!R197</f>
        <v>7.0541925930019591</v>
      </c>
      <c r="T222" s="64">
        <f>Calculations!M197</f>
        <v>0.12786815924641701</v>
      </c>
      <c r="U222" s="64">
        <f>Calculations!Q197</f>
        <v>29.388060600160227</v>
      </c>
      <c r="V222" s="65">
        <f>Calculations!AA197</f>
        <v>0</v>
      </c>
      <c r="W222" s="65">
        <f>Calculations!AB197</f>
        <v>0</v>
      </c>
      <c r="X222" s="65">
        <f>Calculations!AC197</f>
        <v>0</v>
      </c>
      <c r="Y222" s="65">
        <f>Calculations!AD197</f>
        <v>0</v>
      </c>
      <c r="Z222" s="65">
        <f>Calculations!Y197</f>
        <v>0</v>
      </c>
      <c r="AA222" s="65">
        <f>Calculations!Z197</f>
        <v>0</v>
      </c>
      <c r="AB222" s="65">
        <f t="shared" si="9"/>
        <v>4.0222730721453402E-2</v>
      </c>
      <c r="AC222" s="65">
        <f t="shared" si="10"/>
        <v>9.2444284402969679</v>
      </c>
      <c r="AD222" s="65">
        <f>Calculations!AF197</f>
        <v>0</v>
      </c>
      <c r="AE222" s="65">
        <f>Calculations!AG197</f>
        <v>0</v>
      </c>
      <c r="AF222" s="65" t="s">
        <v>587</v>
      </c>
      <c r="AG222" s="65" t="s">
        <v>587</v>
      </c>
      <c r="AH222" s="66" t="s">
        <v>604</v>
      </c>
      <c r="AI222" s="67" t="s">
        <v>293</v>
      </c>
      <c r="AJ222" s="62" t="s">
        <v>591</v>
      </c>
      <c r="AK222" s="68" t="s">
        <v>620</v>
      </c>
      <c r="AL222" s="68" t="s">
        <v>629</v>
      </c>
      <c r="AM222" s="68"/>
      <c r="AN222" s="68" t="s">
        <v>631</v>
      </c>
      <c r="AO222" s="62"/>
    </row>
    <row r="223" spans="2:41" ht="66" x14ac:dyDescent="0.3">
      <c r="B223" s="61">
        <f>Calculations!A198</f>
        <v>198</v>
      </c>
      <c r="C223" s="62" t="str">
        <f>Calculations!B198</f>
        <v>Cedar Avenue #2</v>
      </c>
      <c r="D223" s="63" t="str">
        <f>Calculations!C198</f>
        <v>Housing</v>
      </c>
      <c r="E223" s="64">
        <f>Calculations!D198</f>
        <v>0.28963244832977603</v>
      </c>
      <c r="F223" s="64">
        <f>Calculations!H198</f>
        <v>0.28963244832977603</v>
      </c>
      <c r="G223" s="64">
        <f>Calculations!L198</f>
        <v>100</v>
      </c>
      <c r="H223" s="64">
        <f>Calculations!G198</f>
        <v>0</v>
      </c>
      <c r="I223" s="64">
        <f>Calculations!K198</f>
        <v>0</v>
      </c>
      <c r="J223" s="64">
        <f>Calculations!F198</f>
        <v>0</v>
      </c>
      <c r="K223" s="64">
        <f>Calculations!J198</f>
        <v>0</v>
      </c>
      <c r="L223" s="64">
        <f>Calculations!E198</f>
        <v>0</v>
      </c>
      <c r="M223" s="64">
        <f>Calculations!I198</f>
        <v>0</v>
      </c>
      <c r="N223" s="64">
        <f>Calculations!P198</f>
        <v>0.25798666280942451</v>
      </c>
      <c r="O223" s="64">
        <f>Calculations!T198</f>
        <v>89.073812101218863</v>
      </c>
      <c r="P223" s="64">
        <f>Calculations!O198</f>
        <v>1.53288369844245E-2</v>
      </c>
      <c r="Q223" s="64">
        <f>Calculations!S198</f>
        <v>5.2925136920332418</v>
      </c>
      <c r="R223" s="64">
        <f>Calculations!N198</f>
        <v>1.6316948535926998E-2</v>
      </c>
      <c r="S223" s="64">
        <f>Calculations!R198</f>
        <v>5.6336742067478882</v>
      </c>
      <c r="T223" s="64">
        <f>Calculations!M198</f>
        <v>0</v>
      </c>
      <c r="U223" s="64">
        <f>Calculations!Q198</f>
        <v>0</v>
      </c>
      <c r="V223" s="65">
        <f>Calculations!AA198</f>
        <v>0</v>
      </c>
      <c r="W223" s="65">
        <f>Calculations!AB198</f>
        <v>0</v>
      </c>
      <c r="X223" s="65">
        <f>Calculations!AC198</f>
        <v>0</v>
      </c>
      <c r="Y223" s="65">
        <f>Calculations!AD198</f>
        <v>0</v>
      </c>
      <c r="Z223" s="65">
        <f>Calculations!Y198</f>
        <v>0</v>
      </c>
      <c r="AA223" s="65">
        <f>Calculations!Z198</f>
        <v>0</v>
      </c>
      <c r="AB223" s="65">
        <f t="shared" si="9"/>
        <v>1.53288369844245E-2</v>
      </c>
      <c r="AC223" s="65">
        <f t="shared" si="10"/>
        <v>5.2925136920332418</v>
      </c>
      <c r="AD223" s="65">
        <f>Calculations!AF198</f>
        <v>0</v>
      </c>
      <c r="AE223" s="65">
        <f>Calculations!AG198</f>
        <v>0</v>
      </c>
      <c r="AF223" s="65" t="s">
        <v>587</v>
      </c>
      <c r="AG223" s="65" t="s">
        <v>587</v>
      </c>
      <c r="AH223" s="66" t="s">
        <v>296</v>
      </c>
      <c r="AI223" s="67" t="s">
        <v>293</v>
      </c>
      <c r="AJ223" s="62" t="s">
        <v>591</v>
      </c>
      <c r="AK223" s="68" t="s">
        <v>620</v>
      </c>
      <c r="AL223" s="68" t="s">
        <v>629</v>
      </c>
      <c r="AM223" s="68"/>
      <c r="AN223" s="68" t="s">
        <v>631</v>
      </c>
      <c r="AO223" s="62"/>
    </row>
    <row r="224" spans="2:41" ht="66" x14ac:dyDescent="0.3">
      <c r="B224" s="61">
        <f>Calculations!A199</f>
        <v>199</v>
      </c>
      <c r="C224" s="62" t="str">
        <f>Calculations!B199</f>
        <v>Brunel Street</v>
      </c>
      <c r="D224" s="63" t="str">
        <f>Calculations!C199</f>
        <v>Housing</v>
      </c>
      <c r="E224" s="64">
        <f>Calculations!D199</f>
        <v>0.44128395160287598</v>
      </c>
      <c r="F224" s="64">
        <f>Calculations!H199</f>
        <v>0.44128395160287598</v>
      </c>
      <c r="G224" s="64">
        <f>Calculations!L199</f>
        <v>100</v>
      </c>
      <c r="H224" s="64">
        <f>Calculations!G199</f>
        <v>0</v>
      </c>
      <c r="I224" s="64">
        <f>Calculations!K199</f>
        <v>0</v>
      </c>
      <c r="J224" s="64">
        <f>Calculations!F199</f>
        <v>0</v>
      </c>
      <c r="K224" s="64">
        <f>Calculations!J199</f>
        <v>0</v>
      </c>
      <c r="L224" s="64">
        <f>Calculations!E199</f>
        <v>0</v>
      </c>
      <c r="M224" s="64">
        <f>Calculations!I199</f>
        <v>0</v>
      </c>
      <c r="N224" s="64">
        <f>Calculations!P199</f>
        <v>0.43419097704470078</v>
      </c>
      <c r="O224" s="64">
        <f>Calculations!T199</f>
        <v>98.392650688426045</v>
      </c>
      <c r="P224" s="64">
        <f>Calculations!O199</f>
        <v>2.5612061563020602E-3</v>
      </c>
      <c r="Q224" s="64">
        <f>Calculations!S199</f>
        <v>0.58039866326409328</v>
      </c>
      <c r="R224" s="64">
        <f>Calculations!N199</f>
        <v>8.0061308519216196E-4</v>
      </c>
      <c r="S224" s="64">
        <f>Calculations!R199</f>
        <v>0.18142809913754954</v>
      </c>
      <c r="T224" s="64">
        <f>Calculations!M199</f>
        <v>3.7311553166809899E-3</v>
      </c>
      <c r="U224" s="64">
        <f>Calculations!Q199</f>
        <v>0.8455225491723215</v>
      </c>
      <c r="V224" s="65">
        <f>Calculations!AA199</f>
        <v>0</v>
      </c>
      <c r="W224" s="65">
        <f>Calculations!AB199</f>
        <v>0</v>
      </c>
      <c r="X224" s="65">
        <f>Calculations!AC199</f>
        <v>0</v>
      </c>
      <c r="Y224" s="65">
        <f>Calculations!AD199</f>
        <v>0</v>
      </c>
      <c r="Z224" s="65">
        <f>Calculations!Y199</f>
        <v>0</v>
      </c>
      <c r="AA224" s="65">
        <f>Calculations!Z199</f>
        <v>0</v>
      </c>
      <c r="AB224" s="65">
        <f t="shared" si="9"/>
        <v>2.5612061563020602E-3</v>
      </c>
      <c r="AC224" s="65">
        <f t="shared" si="10"/>
        <v>0.58039866326409328</v>
      </c>
      <c r="AD224" s="65">
        <f>Calculations!AF199</f>
        <v>0</v>
      </c>
      <c r="AE224" s="65">
        <f>Calculations!AG199</f>
        <v>0</v>
      </c>
      <c r="AF224" s="65" t="s">
        <v>587</v>
      </c>
      <c r="AG224" s="65" t="s">
        <v>587</v>
      </c>
      <c r="AH224" s="66" t="s">
        <v>296</v>
      </c>
      <c r="AI224" s="67" t="s">
        <v>293</v>
      </c>
      <c r="AJ224" s="62" t="s">
        <v>591</v>
      </c>
      <c r="AK224" s="68" t="s">
        <v>620</v>
      </c>
      <c r="AL224" s="68" t="s">
        <v>629</v>
      </c>
      <c r="AM224" s="68"/>
      <c r="AN224" s="68" t="s">
        <v>631</v>
      </c>
      <c r="AO224" s="62"/>
    </row>
    <row r="225" spans="2:41" ht="39.6" x14ac:dyDescent="0.3">
      <c r="B225" s="61">
        <f>Calculations!A200</f>
        <v>200</v>
      </c>
      <c r="C225" s="62" t="str">
        <f>Calculations!B200</f>
        <v>Rockhaven Avenue</v>
      </c>
      <c r="D225" s="63" t="str">
        <f>Calculations!C200</f>
        <v>Housing</v>
      </c>
      <c r="E225" s="64">
        <f>Calculations!D200</f>
        <v>0.65086146529614897</v>
      </c>
      <c r="F225" s="64">
        <f>Calculations!H200</f>
        <v>0.65086146529614897</v>
      </c>
      <c r="G225" s="64">
        <f>Calculations!L200</f>
        <v>100</v>
      </c>
      <c r="H225" s="64">
        <f>Calculations!G200</f>
        <v>0</v>
      </c>
      <c r="I225" s="64">
        <f>Calculations!K200</f>
        <v>0</v>
      </c>
      <c r="J225" s="64">
        <f>Calculations!F200</f>
        <v>0</v>
      </c>
      <c r="K225" s="64">
        <f>Calculations!J200</f>
        <v>0</v>
      </c>
      <c r="L225" s="64">
        <f>Calculations!E200</f>
        <v>0</v>
      </c>
      <c r="M225" s="64">
        <f>Calculations!I200</f>
        <v>0</v>
      </c>
      <c r="N225" s="64">
        <f>Calculations!P200</f>
        <v>0.65070627542879633</v>
      </c>
      <c r="O225" s="64">
        <f>Calculations!T200</f>
        <v>99.976156236675948</v>
      </c>
      <c r="P225" s="64">
        <f>Calculations!O200</f>
        <v>1.55189867352601E-4</v>
      </c>
      <c r="Q225" s="64">
        <f>Calculations!S200</f>
        <v>2.3843763324041308E-2</v>
      </c>
      <c r="R225" s="64">
        <f>Calculations!N200</f>
        <v>0</v>
      </c>
      <c r="S225" s="64">
        <f>Calculations!R200</f>
        <v>0</v>
      </c>
      <c r="T225" s="64">
        <f>Calculations!M200</f>
        <v>0</v>
      </c>
      <c r="U225" s="64">
        <f>Calculations!Q200</f>
        <v>0</v>
      </c>
      <c r="V225" s="65">
        <f>Calculations!AA200</f>
        <v>0</v>
      </c>
      <c r="W225" s="65">
        <f>Calculations!AB200</f>
        <v>0</v>
      </c>
      <c r="X225" s="65">
        <f>Calculations!AC200</f>
        <v>0</v>
      </c>
      <c r="Y225" s="65">
        <f>Calculations!AD200</f>
        <v>0</v>
      </c>
      <c r="Z225" s="65">
        <f>Calculations!Y200</f>
        <v>0</v>
      </c>
      <c r="AA225" s="65">
        <f>Calculations!Z200</f>
        <v>0</v>
      </c>
      <c r="AB225" s="65">
        <f t="shared" si="9"/>
        <v>1.55189867352601E-4</v>
      </c>
      <c r="AC225" s="65">
        <f t="shared" si="10"/>
        <v>2.3843763324041308E-2</v>
      </c>
      <c r="AD225" s="65">
        <f>Calculations!AF200</f>
        <v>0</v>
      </c>
      <c r="AE225" s="65">
        <f>Calculations!AG200</f>
        <v>0</v>
      </c>
      <c r="AF225" s="65" t="s">
        <v>587</v>
      </c>
      <c r="AG225" s="65" t="s">
        <v>587</v>
      </c>
      <c r="AH225" s="66" t="s">
        <v>295</v>
      </c>
      <c r="AI225" s="67" t="s">
        <v>293</v>
      </c>
      <c r="AJ225" s="62" t="s">
        <v>591</v>
      </c>
      <c r="AK225" s="68" t="s">
        <v>595</v>
      </c>
      <c r="AL225" s="68" t="s">
        <v>629</v>
      </c>
      <c r="AM225" s="68"/>
      <c r="AN225" s="68" t="s">
        <v>631</v>
      </c>
      <c r="AO225" s="62"/>
    </row>
    <row r="226" spans="2:41" ht="39.6" x14ac:dyDescent="0.3">
      <c r="B226" s="61">
        <f>Calculations!A201</f>
        <v>201</v>
      </c>
      <c r="C226" s="62" t="str">
        <f>Calculations!B201</f>
        <v>Highland Road</v>
      </c>
      <c r="D226" s="63" t="str">
        <f>Calculations!C201</f>
        <v>Housing</v>
      </c>
      <c r="E226" s="64">
        <f>Calculations!D201</f>
        <v>0.68451388323237095</v>
      </c>
      <c r="F226" s="64">
        <f>Calculations!H201</f>
        <v>0.68451388323237095</v>
      </c>
      <c r="G226" s="64">
        <f>Calculations!L201</f>
        <v>100</v>
      </c>
      <c r="H226" s="64">
        <f>Calculations!G201</f>
        <v>0</v>
      </c>
      <c r="I226" s="64">
        <f>Calculations!K201</f>
        <v>0</v>
      </c>
      <c r="J226" s="64">
        <f>Calculations!F201</f>
        <v>0</v>
      </c>
      <c r="K226" s="64">
        <f>Calculations!J201</f>
        <v>0</v>
      </c>
      <c r="L226" s="64">
        <f>Calculations!E201</f>
        <v>0</v>
      </c>
      <c r="M226" s="64">
        <f>Calculations!I201</f>
        <v>0</v>
      </c>
      <c r="N226" s="64">
        <f>Calculations!P201</f>
        <v>0.59743194907484609</v>
      </c>
      <c r="O226" s="64">
        <f>Calculations!T201</f>
        <v>87.278280793033488</v>
      </c>
      <c r="P226" s="64">
        <f>Calculations!O201</f>
        <v>5.2747844633541902E-2</v>
      </c>
      <c r="Q226" s="64">
        <f>Calculations!S201</f>
        <v>7.7058838287485347</v>
      </c>
      <c r="R226" s="64">
        <f>Calculations!N201</f>
        <v>2.15242586602107E-2</v>
      </c>
      <c r="S226" s="64">
        <f>Calculations!R201</f>
        <v>3.1444590369109999</v>
      </c>
      <c r="T226" s="64">
        <f>Calculations!M201</f>
        <v>1.28098308637723E-2</v>
      </c>
      <c r="U226" s="64">
        <f>Calculations!Q201</f>
        <v>1.8713763413069833</v>
      </c>
      <c r="V226" s="65">
        <f>Calculations!AA201</f>
        <v>0</v>
      </c>
      <c r="W226" s="65">
        <f>Calculations!AB201</f>
        <v>0</v>
      </c>
      <c r="X226" s="65">
        <f>Calculations!AC201</f>
        <v>0</v>
      </c>
      <c r="Y226" s="65">
        <f>Calculations!AD201</f>
        <v>0</v>
      </c>
      <c r="Z226" s="65">
        <f>Calculations!Y201</f>
        <v>0</v>
      </c>
      <c r="AA226" s="65">
        <f>Calculations!Z201</f>
        <v>0</v>
      </c>
      <c r="AB226" s="65">
        <f t="shared" si="9"/>
        <v>5.2747844633541902E-2</v>
      </c>
      <c r="AC226" s="65">
        <f t="shared" si="10"/>
        <v>7.7058838287485347</v>
      </c>
      <c r="AD226" s="65">
        <f>Calculations!AF201</f>
        <v>0</v>
      </c>
      <c r="AE226" s="65">
        <f>Calculations!AG201</f>
        <v>0</v>
      </c>
      <c r="AF226" s="65" t="s">
        <v>587</v>
      </c>
      <c r="AG226" s="65" t="s">
        <v>587</v>
      </c>
      <c r="AH226" s="66" t="s">
        <v>295</v>
      </c>
      <c r="AI226" s="67" t="s">
        <v>293</v>
      </c>
      <c r="AJ226" s="62" t="s">
        <v>591</v>
      </c>
      <c r="AK226" s="68" t="s">
        <v>594</v>
      </c>
      <c r="AL226" s="68" t="s">
        <v>629</v>
      </c>
      <c r="AM226" s="68"/>
      <c r="AN226" s="68" t="s">
        <v>631</v>
      </c>
      <c r="AO226" s="62"/>
    </row>
    <row r="227" spans="2:41" ht="66" x14ac:dyDescent="0.3">
      <c r="B227" s="61">
        <f>Calculations!A202</f>
        <v>202</v>
      </c>
      <c r="C227" s="62" t="str">
        <f>Calculations!B202</f>
        <v>St Leonards Avenue</v>
      </c>
      <c r="D227" s="63" t="str">
        <f>Calculations!C202</f>
        <v>Housing</v>
      </c>
      <c r="E227" s="64">
        <f>Calculations!D202</f>
        <v>0.70642042987397802</v>
      </c>
      <c r="F227" s="64">
        <f>Calculations!H202</f>
        <v>0.47626703977186757</v>
      </c>
      <c r="G227" s="64">
        <f>Calculations!L202</f>
        <v>67.419771517201355</v>
      </c>
      <c r="H227" s="64">
        <f>Calculations!G202</f>
        <v>8.3002439289160297E-3</v>
      </c>
      <c r="I227" s="64">
        <f>Calculations!K202</f>
        <v>1.1749722371982863</v>
      </c>
      <c r="J227" s="64">
        <f>Calculations!F202</f>
        <v>1.5742114903837299E-4</v>
      </c>
      <c r="K227" s="64">
        <f>Calculations!J202</f>
        <v>2.2284342635228733E-2</v>
      </c>
      <c r="L227" s="64">
        <f>Calculations!E202</f>
        <v>0.22169572502415599</v>
      </c>
      <c r="M227" s="64">
        <f>Calculations!I202</f>
        <v>31.382971902965128</v>
      </c>
      <c r="N227" s="64">
        <f>Calculations!P202</f>
        <v>0.68007494383469347</v>
      </c>
      <c r="O227" s="64">
        <f>Calculations!T202</f>
        <v>96.270565668098754</v>
      </c>
      <c r="P227" s="64">
        <f>Calculations!O202</f>
        <v>2.6345486039284501E-2</v>
      </c>
      <c r="Q227" s="64">
        <f>Calculations!S202</f>
        <v>3.7294343319012455</v>
      </c>
      <c r="R227" s="64">
        <f>Calculations!N202</f>
        <v>0</v>
      </c>
      <c r="S227" s="64">
        <f>Calculations!R202</f>
        <v>0</v>
      </c>
      <c r="T227" s="64">
        <f>Calculations!M202</f>
        <v>0</v>
      </c>
      <c r="U227" s="64">
        <f>Calculations!Q202</f>
        <v>0</v>
      </c>
      <c r="V227" s="65">
        <f>Calculations!AA202</f>
        <v>3.1987158177459599E-3</v>
      </c>
      <c r="W227" s="65">
        <f>Calculations!AB202</f>
        <v>0.45280624433761002</v>
      </c>
      <c r="X227" s="65">
        <f>Calculations!AC202</f>
        <v>0</v>
      </c>
      <c r="Y227" s="65">
        <f>Calculations!AD202</f>
        <v>0</v>
      </c>
      <c r="Z227" s="65">
        <f>Calculations!Y202</f>
        <v>4.2685031707946999E-4</v>
      </c>
      <c r="AA227" s="65">
        <f>Calculations!Z202</f>
        <v>6.0424401536011356E-2</v>
      </c>
      <c r="AB227" s="65">
        <f t="shared" si="9"/>
        <v>2.6345486039284501E-2</v>
      </c>
      <c r="AC227" s="65">
        <f t="shared" si="10"/>
        <v>3.7294343319012455</v>
      </c>
      <c r="AD227" s="65">
        <f>Calculations!AF202</f>
        <v>0.45954703216023501</v>
      </c>
      <c r="AE227" s="65">
        <f>Calculations!AG202</f>
        <v>65.052907974676771</v>
      </c>
      <c r="AF227" s="65" t="s">
        <v>589</v>
      </c>
      <c r="AG227" s="65" t="s">
        <v>587</v>
      </c>
      <c r="AH227" s="66" t="s">
        <v>296</v>
      </c>
      <c r="AI227" s="67" t="s">
        <v>293</v>
      </c>
      <c r="AJ227" s="62" t="s">
        <v>590</v>
      </c>
      <c r="AK227" s="68" t="s">
        <v>607</v>
      </c>
      <c r="AL227" s="68" t="s">
        <v>592</v>
      </c>
      <c r="AM227" s="68"/>
      <c r="AN227" s="68" t="s">
        <v>631</v>
      </c>
      <c r="AO227" s="62"/>
    </row>
    <row r="228" spans="2:41" ht="39.6" x14ac:dyDescent="0.3">
      <c r="B228" s="61">
        <f>Calculations!A203</f>
        <v>203</v>
      </c>
      <c r="C228" s="62" t="str">
        <f>Calculations!B203</f>
        <v>Half Acre Lane</v>
      </c>
      <c r="D228" s="63" t="str">
        <f>Calculations!C203</f>
        <v>Housing</v>
      </c>
      <c r="E228" s="64">
        <f>Calculations!D203</f>
        <v>2.9678539035823102</v>
      </c>
      <c r="F228" s="64">
        <f>Calculations!H203</f>
        <v>2.9678539035823102</v>
      </c>
      <c r="G228" s="64">
        <f>Calculations!L203</f>
        <v>100</v>
      </c>
      <c r="H228" s="64">
        <f>Calculations!G203</f>
        <v>0</v>
      </c>
      <c r="I228" s="64">
        <f>Calculations!K203</f>
        <v>0</v>
      </c>
      <c r="J228" s="64">
        <f>Calculations!F203</f>
        <v>0</v>
      </c>
      <c r="K228" s="64">
        <f>Calculations!J203</f>
        <v>0</v>
      </c>
      <c r="L228" s="64">
        <f>Calculations!E203</f>
        <v>0</v>
      </c>
      <c r="M228" s="64">
        <f>Calculations!I203</f>
        <v>0</v>
      </c>
      <c r="N228" s="64">
        <f>Calculations!P203</f>
        <v>2.2335034032381591</v>
      </c>
      <c r="O228" s="64">
        <f>Calculations!T203</f>
        <v>75.25651449831264</v>
      </c>
      <c r="P228" s="64">
        <f>Calculations!O203</f>
        <v>0.277282133513991</v>
      </c>
      <c r="Q228" s="64">
        <f>Calculations!S203</f>
        <v>9.3428498343298205</v>
      </c>
      <c r="R228" s="64">
        <f>Calculations!N203</f>
        <v>0.14041138515353099</v>
      </c>
      <c r="S228" s="64">
        <f>Calculations!R203</f>
        <v>4.7310746996019324</v>
      </c>
      <c r="T228" s="64">
        <f>Calculations!M203</f>
        <v>0.31665698167662898</v>
      </c>
      <c r="U228" s="64">
        <f>Calculations!Q203</f>
        <v>10.669560967755597</v>
      </c>
      <c r="V228" s="65">
        <f>Calculations!AA203</f>
        <v>0</v>
      </c>
      <c r="W228" s="65">
        <f>Calculations!AB203</f>
        <v>0</v>
      </c>
      <c r="X228" s="65">
        <f>Calculations!AC203</f>
        <v>0</v>
      </c>
      <c r="Y228" s="65">
        <f>Calculations!AD203</f>
        <v>0</v>
      </c>
      <c r="Z228" s="65">
        <f>Calculations!Y203</f>
        <v>0</v>
      </c>
      <c r="AA228" s="65">
        <f>Calculations!Z203</f>
        <v>0</v>
      </c>
      <c r="AB228" s="65">
        <f t="shared" si="9"/>
        <v>0.277282133513991</v>
      </c>
      <c r="AC228" s="65">
        <f t="shared" si="10"/>
        <v>9.3428498343298205</v>
      </c>
      <c r="AD228" s="65">
        <f>Calculations!AF203</f>
        <v>0</v>
      </c>
      <c r="AE228" s="65">
        <f>Calculations!AG203</f>
        <v>0</v>
      </c>
      <c r="AF228" s="65" t="s">
        <v>588</v>
      </c>
      <c r="AG228" s="65" t="s">
        <v>587</v>
      </c>
      <c r="AH228" s="66" t="s">
        <v>585</v>
      </c>
      <c r="AI228" s="67" t="s">
        <v>293</v>
      </c>
      <c r="AJ228" s="62" t="s">
        <v>591</v>
      </c>
      <c r="AK228" s="68" t="s">
        <v>594</v>
      </c>
      <c r="AL228" s="68" t="s">
        <v>629</v>
      </c>
      <c r="AM228" s="68"/>
      <c r="AN228" s="68" t="s">
        <v>633</v>
      </c>
      <c r="AO228" s="62"/>
    </row>
    <row r="229" spans="2:41" ht="39.6" x14ac:dyDescent="0.3">
      <c r="B229" s="61">
        <f>Calculations!A204</f>
        <v>204</v>
      </c>
      <c r="C229" s="62" t="str">
        <f>Calculations!B204</f>
        <v>Shawbury Close</v>
      </c>
      <c r="D229" s="63" t="str">
        <f>Calculations!C204</f>
        <v>Housing</v>
      </c>
      <c r="E229" s="64">
        <f>Calculations!D204</f>
        <v>0.48150194393368401</v>
      </c>
      <c r="F229" s="64">
        <f>Calculations!H204</f>
        <v>0.48150194393368401</v>
      </c>
      <c r="G229" s="64">
        <f>Calculations!L204</f>
        <v>100</v>
      </c>
      <c r="H229" s="64">
        <f>Calculations!G204</f>
        <v>0</v>
      </c>
      <c r="I229" s="64">
        <f>Calculations!K204</f>
        <v>0</v>
      </c>
      <c r="J229" s="64">
        <f>Calculations!F204</f>
        <v>0</v>
      </c>
      <c r="K229" s="64">
        <f>Calculations!J204</f>
        <v>0</v>
      </c>
      <c r="L229" s="64">
        <f>Calculations!E204</f>
        <v>0</v>
      </c>
      <c r="M229" s="64">
        <f>Calculations!I204</f>
        <v>0</v>
      </c>
      <c r="N229" s="64">
        <f>Calculations!P204</f>
        <v>0.30738446434964312</v>
      </c>
      <c r="O229" s="64">
        <f>Calculations!T204</f>
        <v>63.83867567354585</v>
      </c>
      <c r="P229" s="64">
        <f>Calculations!O204</f>
        <v>6.6106318252996399E-2</v>
      </c>
      <c r="Q229" s="64">
        <f>Calculations!S204</f>
        <v>13.729190314982622</v>
      </c>
      <c r="R229" s="64">
        <f>Calculations!N204</f>
        <v>3.65705198446361E-2</v>
      </c>
      <c r="S229" s="64">
        <f>Calculations!R204</f>
        <v>7.5950928766494989</v>
      </c>
      <c r="T229" s="64">
        <f>Calculations!M204</f>
        <v>7.1440641486408399E-2</v>
      </c>
      <c r="U229" s="64">
        <f>Calculations!Q204</f>
        <v>14.83704113482203</v>
      </c>
      <c r="V229" s="65">
        <f>Calculations!AA204</f>
        <v>0</v>
      </c>
      <c r="W229" s="65">
        <f>Calculations!AB204</f>
        <v>0</v>
      </c>
      <c r="X229" s="65">
        <f>Calculations!AC204</f>
        <v>0</v>
      </c>
      <c r="Y229" s="65">
        <f>Calculations!AD204</f>
        <v>0</v>
      </c>
      <c r="Z229" s="65">
        <f>Calculations!Y204</f>
        <v>0</v>
      </c>
      <c r="AA229" s="65">
        <f>Calculations!Z204</f>
        <v>0</v>
      </c>
      <c r="AB229" s="65">
        <f t="shared" si="9"/>
        <v>6.6106318252996399E-2</v>
      </c>
      <c r="AC229" s="65">
        <f t="shared" si="10"/>
        <v>13.729190314982622</v>
      </c>
      <c r="AD229" s="65">
        <f>Calculations!AF204</f>
        <v>0</v>
      </c>
      <c r="AE229" s="65">
        <f>Calculations!AG204</f>
        <v>0</v>
      </c>
      <c r="AF229" s="65" t="s">
        <v>587</v>
      </c>
      <c r="AG229" s="65" t="s">
        <v>587</v>
      </c>
      <c r="AH229" s="66" t="s">
        <v>295</v>
      </c>
      <c r="AI229" s="67" t="s">
        <v>293</v>
      </c>
      <c r="AJ229" s="62" t="s">
        <v>591</v>
      </c>
      <c r="AK229" s="68" t="s">
        <v>594</v>
      </c>
      <c r="AL229" s="68" t="s">
        <v>629</v>
      </c>
      <c r="AM229" s="68"/>
      <c r="AN229" s="68" t="s">
        <v>631</v>
      </c>
      <c r="AO229" s="62"/>
    </row>
    <row r="230" spans="2:41" ht="39.6" x14ac:dyDescent="0.3">
      <c r="B230" s="61">
        <f>Calculations!A205</f>
        <v>205</v>
      </c>
      <c r="C230" s="62" t="str">
        <f>Calculations!B205</f>
        <v>Back Deane Road North</v>
      </c>
      <c r="D230" s="63" t="str">
        <f>Calculations!C205</f>
        <v>Employment</v>
      </c>
      <c r="E230" s="64">
        <f>Calculations!D205</f>
        <v>0.64055225591971499</v>
      </c>
      <c r="F230" s="64">
        <f>Calculations!H205</f>
        <v>0.64055225591971499</v>
      </c>
      <c r="G230" s="64">
        <f>Calculations!L205</f>
        <v>100</v>
      </c>
      <c r="H230" s="64">
        <f>Calculations!G205</f>
        <v>0</v>
      </c>
      <c r="I230" s="64">
        <f>Calculations!K205</f>
        <v>0</v>
      </c>
      <c r="J230" s="64">
        <f>Calculations!F205</f>
        <v>0</v>
      </c>
      <c r="K230" s="64">
        <f>Calculations!J205</f>
        <v>0</v>
      </c>
      <c r="L230" s="64">
        <f>Calculations!E205</f>
        <v>0</v>
      </c>
      <c r="M230" s="64">
        <f>Calculations!I205</f>
        <v>0</v>
      </c>
      <c r="N230" s="64">
        <f>Calculations!P205</f>
        <v>0.5886005360197647</v>
      </c>
      <c r="O230" s="64">
        <f>Calculations!T205</f>
        <v>91.889542278583164</v>
      </c>
      <c r="P230" s="64">
        <f>Calculations!O205</f>
        <v>4.77951778162529E-2</v>
      </c>
      <c r="Q230" s="64">
        <f>Calculations!S205</f>
        <v>7.4615579563649863</v>
      </c>
      <c r="R230" s="64">
        <f>Calculations!N205</f>
        <v>1.41725284850235E-4</v>
      </c>
      <c r="S230" s="64">
        <f>Calculations!R205</f>
        <v>2.2125483680756633E-2</v>
      </c>
      <c r="T230" s="64">
        <f>Calculations!M205</f>
        <v>4.0148167988471803E-3</v>
      </c>
      <c r="U230" s="64">
        <f>Calculations!Q205</f>
        <v>0.62677428137110269</v>
      </c>
      <c r="V230" s="65">
        <f>Calculations!AA205</f>
        <v>0</v>
      </c>
      <c r="W230" s="65">
        <f>Calculations!AB205</f>
        <v>0</v>
      </c>
      <c r="X230" s="65">
        <f>Calculations!AC205</f>
        <v>0</v>
      </c>
      <c r="Y230" s="65">
        <f>Calculations!AD205</f>
        <v>0</v>
      </c>
      <c r="Z230" s="65">
        <f>Calculations!Y205</f>
        <v>0</v>
      </c>
      <c r="AA230" s="65">
        <f>Calculations!Z205</f>
        <v>0</v>
      </c>
      <c r="AB230" s="65">
        <f t="shared" si="9"/>
        <v>4.77951778162529E-2</v>
      </c>
      <c r="AC230" s="65">
        <f t="shared" si="10"/>
        <v>7.4615579563649863</v>
      </c>
      <c r="AD230" s="65">
        <f>Calculations!AF205</f>
        <v>0</v>
      </c>
      <c r="AE230" s="65">
        <f>Calculations!AG205</f>
        <v>0</v>
      </c>
      <c r="AF230" s="65" t="s">
        <v>587</v>
      </c>
      <c r="AG230" s="65" t="s">
        <v>587</v>
      </c>
      <c r="AH230" s="66" t="s">
        <v>295</v>
      </c>
      <c r="AI230" s="67" t="s">
        <v>294</v>
      </c>
      <c r="AJ230" s="62" t="s">
        <v>591</v>
      </c>
      <c r="AK230" s="68" t="s">
        <v>594</v>
      </c>
      <c r="AL230" s="68" t="s">
        <v>629</v>
      </c>
      <c r="AM230" s="68"/>
      <c r="AN230" s="68" t="s">
        <v>631</v>
      </c>
      <c r="AO230" s="62"/>
    </row>
    <row r="231" spans="2:41" ht="66" x14ac:dyDescent="0.3">
      <c r="B231" s="61">
        <f>Calculations!A206</f>
        <v>206</v>
      </c>
      <c r="C231" s="62" t="str">
        <f>Calculations!B206</f>
        <v>Green Way</v>
      </c>
      <c r="D231" s="63" t="str">
        <f>Calculations!C206</f>
        <v>Housing</v>
      </c>
      <c r="E231" s="64">
        <f>Calculations!D206</f>
        <v>1.42147653868347</v>
      </c>
      <c r="F231" s="64">
        <f>Calculations!H206</f>
        <v>1.3923751966170739</v>
      </c>
      <c r="G231" s="64">
        <f>Calculations!L206</f>
        <v>97.95273848885688</v>
      </c>
      <c r="H231" s="64">
        <f>Calculations!G206</f>
        <v>8.0990518305959994E-3</v>
      </c>
      <c r="I231" s="64">
        <f>Calculations!K206</f>
        <v>0.56976331372286348</v>
      </c>
      <c r="J231" s="64">
        <f>Calculations!F206</f>
        <v>1.01360598539147E-2</v>
      </c>
      <c r="K231" s="64">
        <f>Calculations!J206</f>
        <v>0.7130655749902437</v>
      </c>
      <c r="L231" s="64">
        <f>Calculations!E206</f>
        <v>1.08662303818855E-2</v>
      </c>
      <c r="M231" s="64">
        <f>Calculations!I206</f>
        <v>0.76443262243001808</v>
      </c>
      <c r="N231" s="64">
        <f>Calculations!P206</f>
        <v>1.320480748777654</v>
      </c>
      <c r="O231" s="64">
        <f>Calculations!T206</f>
        <v>92.895008313021094</v>
      </c>
      <c r="P231" s="64">
        <f>Calculations!O206</f>
        <v>6.4897836349621693E-2</v>
      </c>
      <c r="Q231" s="64">
        <f>Calculations!S206</f>
        <v>4.5655228618636343</v>
      </c>
      <c r="R231" s="64">
        <f>Calculations!N206</f>
        <v>8.1439983987964294E-3</v>
      </c>
      <c r="S231" s="64">
        <f>Calculations!R206</f>
        <v>0.57292527714450792</v>
      </c>
      <c r="T231" s="64">
        <f>Calculations!M206</f>
        <v>2.7953955157398E-2</v>
      </c>
      <c r="U231" s="64">
        <f>Calculations!Q206</f>
        <v>1.9665435479707696</v>
      </c>
      <c r="V231" s="65">
        <f>Calculations!AA206</f>
        <v>4.0361611130691E-3</v>
      </c>
      <c r="W231" s="65">
        <f>Calculations!AB206</f>
        <v>0.28394145124669273</v>
      </c>
      <c r="X231" s="65">
        <f>Calculations!AC206</f>
        <v>0</v>
      </c>
      <c r="Y231" s="65">
        <f>Calculations!AD206</f>
        <v>0</v>
      </c>
      <c r="Z231" s="65">
        <f>Calculations!Y206</f>
        <v>1.13369945282858E-2</v>
      </c>
      <c r="AA231" s="65">
        <f>Calculations!Z206</f>
        <v>0.79755059051384647</v>
      </c>
      <c r="AB231" s="65">
        <f t="shared" si="9"/>
        <v>6.4897836349621693E-2</v>
      </c>
      <c r="AC231" s="65">
        <f t="shared" si="10"/>
        <v>4.5655228618636343</v>
      </c>
      <c r="AD231" s="65">
        <f>Calculations!AF206</f>
        <v>0.12314075034220801</v>
      </c>
      <c r="AE231" s="65">
        <f>Calculations!AG206</f>
        <v>8.6628760300368626</v>
      </c>
      <c r="AF231" s="65" t="s">
        <v>589</v>
      </c>
      <c r="AG231" s="65" t="s">
        <v>587</v>
      </c>
      <c r="AH231" s="66" t="s">
        <v>586</v>
      </c>
      <c r="AI231" s="67" t="s">
        <v>293</v>
      </c>
      <c r="AJ231" s="62" t="s">
        <v>590</v>
      </c>
      <c r="AK231" s="68" t="s">
        <v>611</v>
      </c>
      <c r="AL231" s="68" t="s">
        <v>592</v>
      </c>
      <c r="AM231" s="68"/>
      <c r="AN231" s="68" t="s">
        <v>631</v>
      </c>
      <c r="AO231" s="62"/>
    </row>
    <row r="232" spans="2:41" ht="39.6" x14ac:dyDescent="0.3">
      <c r="B232" s="61">
        <f>Calculations!A207</f>
        <v>207</v>
      </c>
      <c r="C232" s="62" t="str">
        <f>Calculations!B207</f>
        <v>Ainsworth Lane</v>
      </c>
      <c r="D232" s="63" t="str">
        <f>Calculations!C207</f>
        <v>Housing</v>
      </c>
      <c r="E232" s="64">
        <f>Calculations!D207</f>
        <v>1.24548618667521</v>
      </c>
      <c r="F232" s="64">
        <f>Calculations!H207</f>
        <v>1.24548618667521</v>
      </c>
      <c r="G232" s="64">
        <f>Calculations!L207</f>
        <v>100</v>
      </c>
      <c r="H232" s="64">
        <f>Calculations!G207</f>
        <v>0</v>
      </c>
      <c r="I232" s="64">
        <f>Calculations!K207</f>
        <v>0</v>
      </c>
      <c r="J232" s="64">
        <f>Calculations!F207</f>
        <v>0</v>
      </c>
      <c r="K232" s="64">
        <f>Calculations!J207</f>
        <v>0</v>
      </c>
      <c r="L232" s="64">
        <f>Calculations!E207</f>
        <v>0</v>
      </c>
      <c r="M232" s="64">
        <f>Calculations!I207</f>
        <v>0</v>
      </c>
      <c r="N232" s="64">
        <f>Calculations!P207</f>
        <v>0.59744410304812501</v>
      </c>
      <c r="O232" s="64">
        <f>Calculations!T207</f>
        <v>47.968745815076844</v>
      </c>
      <c r="P232" s="64">
        <f>Calculations!O207</f>
        <v>0.23485494872729401</v>
      </c>
      <c r="Q232" s="64">
        <f>Calculations!S207</f>
        <v>18.856487630282967</v>
      </c>
      <c r="R232" s="64">
        <f>Calculations!N207</f>
        <v>0.131289355022532</v>
      </c>
      <c r="S232" s="64">
        <f>Calculations!R207</f>
        <v>10.54121325688928</v>
      </c>
      <c r="T232" s="64">
        <f>Calculations!M207</f>
        <v>0.281897779877259</v>
      </c>
      <c r="U232" s="64">
        <f>Calculations!Q207</f>
        <v>22.633553297750904</v>
      </c>
      <c r="V232" s="65">
        <f>Calculations!AA207</f>
        <v>0</v>
      </c>
      <c r="W232" s="65">
        <f>Calculations!AB207</f>
        <v>0</v>
      </c>
      <c r="X232" s="65">
        <f>Calculations!AC207</f>
        <v>0</v>
      </c>
      <c r="Y232" s="65">
        <f>Calculations!AD207</f>
        <v>0</v>
      </c>
      <c r="Z232" s="65">
        <f>Calculations!Y207</f>
        <v>0</v>
      </c>
      <c r="AA232" s="65">
        <f>Calculations!Z207</f>
        <v>0</v>
      </c>
      <c r="AB232" s="65">
        <f t="shared" si="9"/>
        <v>0.23485494872729401</v>
      </c>
      <c r="AC232" s="65">
        <f t="shared" si="10"/>
        <v>18.856487630282967</v>
      </c>
      <c r="AD232" s="65">
        <f>Calculations!AF207</f>
        <v>0</v>
      </c>
      <c r="AE232" s="65">
        <f>Calculations!AG207</f>
        <v>0</v>
      </c>
      <c r="AF232" s="65" t="s">
        <v>587</v>
      </c>
      <c r="AG232" s="65" t="s">
        <v>587</v>
      </c>
      <c r="AH232" s="66" t="s">
        <v>586</v>
      </c>
      <c r="AI232" s="67" t="s">
        <v>293</v>
      </c>
      <c r="AJ232" s="62" t="s">
        <v>591</v>
      </c>
      <c r="AK232" s="68" t="s">
        <v>594</v>
      </c>
      <c r="AL232" s="68" t="s">
        <v>629</v>
      </c>
      <c r="AM232" s="68"/>
      <c r="AN232" s="68" t="s">
        <v>631</v>
      </c>
      <c r="AO232" s="62"/>
    </row>
    <row r="233" spans="2:41" ht="39.6" x14ac:dyDescent="0.3">
      <c r="B233" s="61">
        <f>Calculations!A208</f>
        <v>208</v>
      </c>
      <c r="C233" s="62" t="str">
        <f>Calculations!B208</f>
        <v>Starkie Road</v>
      </c>
      <c r="D233" s="63" t="str">
        <f>Calculations!C208</f>
        <v>Housing</v>
      </c>
      <c r="E233" s="64">
        <f>Calculations!D208</f>
        <v>0.476962375629367</v>
      </c>
      <c r="F233" s="64">
        <f>Calculations!H208</f>
        <v>0.476962375629367</v>
      </c>
      <c r="G233" s="64">
        <f>Calculations!L208</f>
        <v>100</v>
      </c>
      <c r="H233" s="64">
        <f>Calculations!G208</f>
        <v>0</v>
      </c>
      <c r="I233" s="64">
        <f>Calculations!K208</f>
        <v>0</v>
      </c>
      <c r="J233" s="64">
        <f>Calculations!F208</f>
        <v>0</v>
      </c>
      <c r="K233" s="64">
        <f>Calculations!J208</f>
        <v>0</v>
      </c>
      <c r="L233" s="64">
        <f>Calculations!E208</f>
        <v>0</v>
      </c>
      <c r="M233" s="64">
        <f>Calculations!I208</f>
        <v>0</v>
      </c>
      <c r="N233" s="64">
        <f>Calculations!P208</f>
        <v>0.45120907621013973</v>
      </c>
      <c r="O233" s="64">
        <f>Calculations!T208</f>
        <v>94.600559554567596</v>
      </c>
      <c r="P233" s="64">
        <f>Calculations!O208</f>
        <v>5.2383454635308198E-3</v>
      </c>
      <c r="Q233" s="64">
        <f>Calculations!S208</f>
        <v>1.0982722602844002</v>
      </c>
      <c r="R233" s="64">
        <f>Calculations!N208</f>
        <v>2.6784211953432501E-3</v>
      </c>
      <c r="S233" s="64">
        <f>Calculations!R208</f>
        <v>0.56155817150335774</v>
      </c>
      <c r="T233" s="64">
        <f>Calculations!M208</f>
        <v>1.7836532760353199E-2</v>
      </c>
      <c r="U233" s="64">
        <f>Calculations!Q208</f>
        <v>3.7396100136446462</v>
      </c>
      <c r="V233" s="65">
        <f>Calculations!AA208</f>
        <v>0</v>
      </c>
      <c r="W233" s="65">
        <f>Calculations!AB208</f>
        <v>0</v>
      </c>
      <c r="X233" s="65">
        <f>Calculations!AC208</f>
        <v>0</v>
      </c>
      <c r="Y233" s="65">
        <f>Calculations!AD208</f>
        <v>0</v>
      </c>
      <c r="Z233" s="65">
        <f>Calculations!Y208</f>
        <v>0</v>
      </c>
      <c r="AA233" s="65">
        <f>Calculations!Z208</f>
        <v>0</v>
      </c>
      <c r="AB233" s="65">
        <f t="shared" si="9"/>
        <v>5.2383454635308198E-3</v>
      </c>
      <c r="AC233" s="65">
        <f t="shared" si="10"/>
        <v>1.0982722602844002</v>
      </c>
      <c r="AD233" s="65">
        <f>Calculations!AF208</f>
        <v>0</v>
      </c>
      <c r="AE233" s="65">
        <f>Calculations!AG208</f>
        <v>0</v>
      </c>
      <c r="AF233" s="65" t="s">
        <v>587</v>
      </c>
      <c r="AG233" s="65" t="s">
        <v>587</v>
      </c>
      <c r="AH233" s="66" t="s">
        <v>295</v>
      </c>
      <c r="AI233" s="67" t="s">
        <v>293</v>
      </c>
      <c r="AJ233" s="62" t="s">
        <v>591</v>
      </c>
      <c r="AK233" s="68" t="s">
        <v>594</v>
      </c>
      <c r="AL233" s="68" t="s">
        <v>629</v>
      </c>
      <c r="AM233" s="68"/>
      <c r="AN233" s="68" t="s">
        <v>631</v>
      </c>
      <c r="AO233" s="62"/>
    </row>
    <row r="234" spans="2:41" ht="39.6" x14ac:dyDescent="0.3">
      <c r="B234" s="61">
        <f>Calculations!A209</f>
        <v>209</v>
      </c>
      <c r="C234" s="62" t="str">
        <f>Calculations!B209</f>
        <v>Hypatia Street</v>
      </c>
      <c r="D234" s="63" t="str">
        <f>Calculations!C209</f>
        <v>Housing</v>
      </c>
      <c r="E234" s="64">
        <f>Calculations!D209</f>
        <v>1.1192808527015099</v>
      </c>
      <c r="F234" s="64">
        <f>Calculations!H209</f>
        <v>1.1184802287060018</v>
      </c>
      <c r="G234" s="64">
        <f>Calculations!L209</f>
        <v>99.928469785436278</v>
      </c>
      <c r="H234" s="64">
        <f>Calculations!G209</f>
        <v>8.0062399550806702E-4</v>
      </c>
      <c r="I234" s="64">
        <f>Calculations!K209</f>
        <v>7.1530214563723771E-2</v>
      </c>
      <c r="J234" s="64">
        <f>Calculations!F209</f>
        <v>0</v>
      </c>
      <c r="K234" s="64">
        <f>Calculations!J209</f>
        <v>0</v>
      </c>
      <c r="L234" s="64">
        <f>Calculations!E209</f>
        <v>0</v>
      </c>
      <c r="M234" s="64">
        <f>Calculations!I209</f>
        <v>0</v>
      </c>
      <c r="N234" s="64">
        <f>Calculations!P209</f>
        <v>1.0052447355964751</v>
      </c>
      <c r="O234" s="64">
        <f>Calculations!T209</f>
        <v>89.811661940808165</v>
      </c>
      <c r="P234" s="64">
        <f>Calculations!O209</f>
        <v>7.7607726306643005E-2</v>
      </c>
      <c r="Q234" s="64">
        <f>Calculations!S209</f>
        <v>6.933713385637577</v>
      </c>
      <c r="R234" s="64">
        <f>Calculations!N209</f>
        <v>2.5619967158407898E-2</v>
      </c>
      <c r="S234" s="64">
        <f>Calculations!R209</f>
        <v>2.2889668036910695</v>
      </c>
      <c r="T234" s="64">
        <f>Calculations!M209</f>
        <v>1.08084236399838E-2</v>
      </c>
      <c r="U234" s="64">
        <f>Calculations!Q209</f>
        <v>0.96565786986317659</v>
      </c>
      <c r="V234" s="65">
        <f>Calculations!AA209</f>
        <v>0</v>
      </c>
      <c r="W234" s="65">
        <f>Calculations!AB209</f>
        <v>0</v>
      </c>
      <c r="X234" s="65">
        <f>Calculations!AC209</f>
        <v>0</v>
      </c>
      <c r="Y234" s="65">
        <f>Calculations!AD209</f>
        <v>0</v>
      </c>
      <c r="Z234" s="65">
        <f>Calculations!Y209</f>
        <v>0</v>
      </c>
      <c r="AA234" s="65">
        <f>Calculations!Z209</f>
        <v>0</v>
      </c>
      <c r="AB234" s="65">
        <f t="shared" si="9"/>
        <v>7.7607726306643005E-2</v>
      </c>
      <c r="AC234" s="65">
        <f t="shared" si="10"/>
        <v>6.933713385637577</v>
      </c>
      <c r="AD234" s="65">
        <f>Calculations!AF209</f>
        <v>3.86345942214466E-3</v>
      </c>
      <c r="AE234" s="65">
        <f>Calculations!AG209</f>
        <v>0.34517336849100627</v>
      </c>
      <c r="AF234" s="65" t="s">
        <v>589</v>
      </c>
      <c r="AG234" s="65" t="s">
        <v>587</v>
      </c>
      <c r="AH234" s="66" t="s">
        <v>586</v>
      </c>
      <c r="AI234" s="67" t="s">
        <v>293</v>
      </c>
      <c r="AJ234" s="62" t="s">
        <v>591</v>
      </c>
      <c r="AK234" s="68" t="s">
        <v>613</v>
      </c>
      <c r="AL234" s="68" t="s">
        <v>629</v>
      </c>
      <c r="AM234" s="68"/>
      <c r="AN234" s="68" t="s">
        <v>631</v>
      </c>
      <c r="AO234" s="62"/>
    </row>
    <row r="235" spans="2:41" ht="39.6" x14ac:dyDescent="0.3">
      <c r="B235" s="61">
        <f>Calculations!A210</f>
        <v>210</v>
      </c>
      <c r="C235" s="62" t="str">
        <f>Calculations!B210</f>
        <v>Three Lovers Farm</v>
      </c>
      <c r="D235" s="63" t="str">
        <f>Calculations!C210</f>
        <v>Housing</v>
      </c>
      <c r="E235" s="64">
        <f>Calculations!D210</f>
        <v>2.7258535010077001</v>
      </c>
      <c r="F235" s="64">
        <f>Calculations!H210</f>
        <v>2.7258535010077001</v>
      </c>
      <c r="G235" s="64">
        <f>Calculations!L210</f>
        <v>100</v>
      </c>
      <c r="H235" s="64">
        <f>Calculations!G210</f>
        <v>0</v>
      </c>
      <c r="I235" s="64">
        <f>Calculations!K210</f>
        <v>0</v>
      </c>
      <c r="J235" s="64">
        <f>Calculations!F210</f>
        <v>0</v>
      </c>
      <c r="K235" s="64">
        <f>Calculations!J210</f>
        <v>0</v>
      </c>
      <c r="L235" s="64">
        <f>Calculations!E210</f>
        <v>0</v>
      </c>
      <c r="M235" s="64">
        <f>Calculations!I210</f>
        <v>0</v>
      </c>
      <c r="N235" s="64">
        <f>Calculations!P210</f>
        <v>2.4175089612319653</v>
      </c>
      <c r="O235" s="64">
        <f>Calculations!T210</f>
        <v>88.688147045989624</v>
      </c>
      <c r="P235" s="64">
        <f>Calculations!O210</f>
        <v>0.156028776229302</v>
      </c>
      <c r="Q235" s="64">
        <f>Calculations!S210</f>
        <v>5.7240338180911374</v>
      </c>
      <c r="R235" s="64">
        <f>Calculations!N210</f>
        <v>3.14826974420927E-2</v>
      </c>
      <c r="S235" s="64">
        <f>Calculations!R210</f>
        <v>1.1549665978180448</v>
      </c>
      <c r="T235" s="64">
        <f>Calculations!M210</f>
        <v>0.12083306610434</v>
      </c>
      <c r="U235" s="64">
        <f>Calculations!Q210</f>
        <v>4.4328525381011907</v>
      </c>
      <c r="V235" s="65">
        <f>Calculations!AA210</f>
        <v>0</v>
      </c>
      <c r="W235" s="65">
        <f>Calculations!AB210</f>
        <v>0</v>
      </c>
      <c r="X235" s="65">
        <f>Calculations!AC210</f>
        <v>0</v>
      </c>
      <c r="Y235" s="65">
        <f>Calculations!AD210</f>
        <v>0</v>
      </c>
      <c r="Z235" s="65">
        <f>Calculations!Y210</f>
        <v>0</v>
      </c>
      <c r="AA235" s="65">
        <f>Calculations!Z210</f>
        <v>0</v>
      </c>
      <c r="AB235" s="65">
        <f t="shared" si="9"/>
        <v>0.156028776229302</v>
      </c>
      <c r="AC235" s="65">
        <f t="shared" si="10"/>
        <v>5.7240338180911374</v>
      </c>
      <c r="AD235" s="65">
        <f>Calculations!AF210</f>
        <v>0</v>
      </c>
      <c r="AE235" s="65">
        <f>Calculations!AG210</f>
        <v>0</v>
      </c>
      <c r="AF235" s="65" t="s">
        <v>588</v>
      </c>
      <c r="AG235" s="65" t="s">
        <v>587</v>
      </c>
      <c r="AH235" s="66" t="s">
        <v>295</v>
      </c>
      <c r="AI235" s="67" t="s">
        <v>293</v>
      </c>
      <c r="AJ235" s="62" t="s">
        <v>591</v>
      </c>
      <c r="AK235" s="68" t="s">
        <v>594</v>
      </c>
      <c r="AL235" s="68" t="s">
        <v>629</v>
      </c>
      <c r="AM235" s="68"/>
      <c r="AN235" s="68" t="s">
        <v>631</v>
      </c>
      <c r="AO235" s="62"/>
    </row>
    <row r="236" spans="2:41" ht="39.6" x14ac:dyDescent="0.3">
      <c r="B236" s="61">
        <f>Calculations!A211</f>
        <v>211</v>
      </c>
      <c r="C236" s="62" t="str">
        <f>Calculations!B211</f>
        <v>Breightmet Fold Lane</v>
      </c>
      <c r="D236" s="63" t="str">
        <f>Calculations!C211</f>
        <v>Housing</v>
      </c>
      <c r="E236" s="64">
        <f>Calculations!D211</f>
        <v>0.47992449854714703</v>
      </c>
      <c r="F236" s="64">
        <f>Calculations!H211</f>
        <v>0.47992449854714703</v>
      </c>
      <c r="G236" s="64">
        <f>Calculations!L211</f>
        <v>100</v>
      </c>
      <c r="H236" s="64">
        <f>Calculations!G211</f>
        <v>0</v>
      </c>
      <c r="I236" s="64">
        <f>Calculations!K211</f>
        <v>0</v>
      </c>
      <c r="J236" s="64">
        <f>Calculations!F211</f>
        <v>0</v>
      </c>
      <c r="K236" s="64">
        <f>Calculations!J211</f>
        <v>0</v>
      </c>
      <c r="L236" s="64">
        <f>Calculations!E211</f>
        <v>0</v>
      </c>
      <c r="M236" s="64">
        <f>Calculations!I211</f>
        <v>0</v>
      </c>
      <c r="N236" s="64">
        <f>Calculations!P211</f>
        <v>0.47992449854714703</v>
      </c>
      <c r="O236" s="64">
        <f>Calculations!T211</f>
        <v>100</v>
      </c>
      <c r="P236" s="64">
        <f>Calculations!O211</f>
        <v>0</v>
      </c>
      <c r="Q236" s="64">
        <f>Calculations!S211</f>
        <v>0</v>
      </c>
      <c r="R236" s="64">
        <f>Calculations!N211</f>
        <v>0</v>
      </c>
      <c r="S236" s="64">
        <f>Calculations!R211</f>
        <v>0</v>
      </c>
      <c r="T236" s="64">
        <f>Calculations!M211</f>
        <v>0</v>
      </c>
      <c r="U236" s="64">
        <f>Calculations!Q211</f>
        <v>0</v>
      </c>
      <c r="V236" s="65">
        <f>Calculations!AA211</f>
        <v>0</v>
      </c>
      <c r="W236" s="65">
        <f>Calculations!AB211</f>
        <v>0</v>
      </c>
      <c r="X236" s="65">
        <f>Calculations!AC211</f>
        <v>0</v>
      </c>
      <c r="Y236" s="65">
        <f>Calculations!AD211</f>
        <v>0</v>
      </c>
      <c r="Z236" s="65">
        <f>Calculations!Y211</f>
        <v>0</v>
      </c>
      <c r="AA236" s="65">
        <f>Calculations!Z211</f>
        <v>0</v>
      </c>
      <c r="AB236" s="65">
        <f t="shared" si="9"/>
        <v>0</v>
      </c>
      <c r="AC236" s="65">
        <f t="shared" si="10"/>
        <v>0</v>
      </c>
      <c r="AD236" s="65">
        <f>Calculations!AF211</f>
        <v>0</v>
      </c>
      <c r="AE236" s="65">
        <f>Calculations!AG211</f>
        <v>0</v>
      </c>
      <c r="AF236" s="65" t="s">
        <v>587</v>
      </c>
      <c r="AG236" s="65" t="s">
        <v>587</v>
      </c>
      <c r="AH236" s="66" t="s">
        <v>586</v>
      </c>
      <c r="AI236" s="67" t="s">
        <v>293</v>
      </c>
      <c r="AJ236" s="62" t="s">
        <v>600</v>
      </c>
      <c r="AK236" s="68" t="s">
        <v>601</v>
      </c>
      <c r="AL236" s="68" t="s">
        <v>602</v>
      </c>
      <c r="AM236" s="68"/>
      <c r="AN236" s="68" t="s">
        <v>631</v>
      </c>
      <c r="AO236" s="62"/>
    </row>
    <row r="237" spans="2:41" ht="39.6" x14ac:dyDescent="0.3">
      <c r="B237" s="61">
        <f>Calculations!A212</f>
        <v>212</v>
      </c>
      <c r="C237" s="62" t="str">
        <f>Calculations!B212</f>
        <v>Oakenbottom Road</v>
      </c>
      <c r="D237" s="63" t="str">
        <f>Calculations!C212</f>
        <v>Housing</v>
      </c>
      <c r="E237" s="64">
        <f>Calculations!D212</f>
        <v>0.66154958623731497</v>
      </c>
      <c r="F237" s="64">
        <f>Calculations!H212</f>
        <v>0.66154958623731497</v>
      </c>
      <c r="G237" s="64">
        <f>Calculations!L212</f>
        <v>100</v>
      </c>
      <c r="H237" s="64">
        <f>Calculations!G212</f>
        <v>0</v>
      </c>
      <c r="I237" s="64">
        <f>Calculations!K212</f>
        <v>0</v>
      </c>
      <c r="J237" s="64">
        <f>Calculations!F212</f>
        <v>0</v>
      </c>
      <c r="K237" s="64">
        <f>Calculations!J212</f>
        <v>0</v>
      </c>
      <c r="L237" s="64">
        <f>Calculations!E212</f>
        <v>0</v>
      </c>
      <c r="M237" s="64">
        <f>Calculations!I212</f>
        <v>0</v>
      </c>
      <c r="N237" s="64">
        <f>Calculations!P212</f>
        <v>0.66154958623731497</v>
      </c>
      <c r="O237" s="64">
        <f>Calculations!T212</f>
        <v>100</v>
      </c>
      <c r="P237" s="64">
        <f>Calculations!O212</f>
        <v>0</v>
      </c>
      <c r="Q237" s="64">
        <f>Calculations!S212</f>
        <v>0</v>
      </c>
      <c r="R237" s="64">
        <f>Calculations!N212</f>
        <v>0</v>
      </c>
      <c r="S237" s="64">
        <f>Calculations!R212</f>
        <v>0</v>
      </c>
      <c r="T237" s="64">
        <f>Calculations!M212</f>
        <v>0</v>
      </c>
      <c r="U237" s="64">
        <f>Calculations!Q212</f>
        <v>0</v>
      </c>
      <c r="V237" s="65">
        <f>Calculations!AA212</f>
        <v>0</v>
      </c>
      <c r="W237" s="65">
        <f>Calculations!AB212</f>
        <v>0</v>
      </c>
      <c r="X237" s="65">
        <f>Calculations!AC212</f>
        <v>0</v>
      </c>
      <c r="Y237" s="65">
        <f>Calculations!AD212</f>
        <v>0</v>
      </c>
      <c r="Z237" s="65">
        <f>Calculations!Y212</f>
        <v>0</v>
      </c>
      <c r="AA237" s="65">
        <f>Calculations!Z212</f>
        <v>0</v>
      </c>
      <c r="AB237" s="65">
        <f t="shared" si="9"/>
        <v>0</v>
      </c>
      <c r="AC237" s="65">
        <f t="shared" si="10"/>
        <v>0</v>
      </c>
      <c r="AD237" s="65">
        <f>Calculations!AF212</f>
        <v>0</v>
      </c>
      <c r="AE237" s="65">
        <f>Calculations!AG212</f>
        <v>0</v>
      </c>
      <c r="AF237" s="65" t="s">
        <v>587</v>
      </c>
      <c r="AG237" s="65" t="s">
        <v>587</v>
      </c>
      <c r="AH237" s="66" t="s">
        <v>586</v>
      </c>
      <c r="AI237" s="67" t="s">
        <v>293</v>
      </c>
      <c r="AJ237" s="62" t="s">
        <v>600</v>
      </c>
      <c r="AK237" s="68" t="s">
        <v>601</v>
      </c>
      <c r="AL237" s="68" t="s">
        <v>602</v>
      </c>
      <c r="AM237" s="68"/>
      <c r="AN237" s="68" t="s">
        <v>631</v>
      </c>
      <c r="AO237" s="62"/>
    </row>
    <row r="238" spans="2:41" ht="39.6" x14ac:dyDescent="0.3">
      <c r="B238" s="61">
        <f>Calculations!A213</f>
        <v>213</v>
      </c>
      <c r="C238" s="62" t="str">
        <f>Calculations!B213</f>
        <v>Brodick Drive</v>
      </c>
      <c r="D238" s="63" t="str">
        <f>Calculations!C213</f>
        <v>Housing</v>
      </c>
      <c r="E238" s="64">
        <f>Calculations!D213</f>
        <v>1.33891121545359</v>
      </c>
      <c r="F238" s="64">
        <f>Calculations!H213</f>
        <v>1.33891121545359</v>
      </c>
      <c r="G238" s="64">
        <f>Calculations!L213</f>
        <v>100</v>
      </c>
      <c r="H238" s="64">
        <f>Calculations!G213</f>
        <v>0</v>
      </c>
      <c r="I238" s="64">
        <f>Calculations!K213</f>
        <v>0</v>
      </c>
      <c r="J238" s="64">
        <f>Calculations!F213</f>
        <v>0</v>
      </c>
      <c r="K238" s="64">
        <f>Calculations!J213</f>
        <v>0</v>
      </c>
      <c r="L238" s="64">
        <f>Calculations!E213</f>
        <v>0</v>
      </c>
      <c r="M238" s="64">
        <f>Calculations!I213</f>
        <v>0</v>
      </c>
      <c r="N238" s="64">
        <f>Calculations!P213</f>
        <v>1.316823279209093</v>
      </c>
      <c r="O238" s="64">
        <f>Calculations!T213</f>
        <v>98.350306130118256</v>
      </c>
      <c r="P238" s="64">
        <f>Calculations!O213</f>
        <v>1.24804267203269E-2</v>
      </c>
      <c r="Q238" s="64">
        <f>Calculations!S213</f>
        <v>0.93213251007826081</v>
      </c>
      <c r="R238" s="64">
        <f>Calculations!N213</f>
        <v>9.6075095241700097E-3</v>
      </c>
      <c r="S238" s="64">
        <f>Calculations!R213</f>
        <v>0.71756135980347457</v>
      </c>
      <c r="T238" s="64">
        <f>Calculations!M213</f>
        <v>0</v>
      </c>
      <c r="U238" s="64">
        <f>Calculations!Q213</f>
        <v>0</v>
      </c>
      <c r="V238" s="65">
        <f>Calculations!AA213</f>
        <v>0</v>
      </c>
      <c r="W238" s="65">
        <f>Calculations!AB213</f>
        <v>0</v>
      </c>
      <c r="X238" s="65">
        <f>Calculations!AC213</f>
        <v>0</v>
      </c>
      <c r="Y238" s="65">
        <f>Calculations!AD213</f>
        <v>0</v>
      </c>
      <c r="Z238" s="65">
        <f>Calculations!Y213</f>
        <v>0</v>
      </c>
      <c r="AA238" s="65">
        <f>Calculations!Z213</f>
        <v>0</v>
      </c>
      <c r="AB238" s="65">
        <f t="shared" si="9"/>
        <v>1.24804267203269E-2</v>
      </c>
      <c r="AC238" s="65">
        <f t="shared" si="10"/>
        <v>0.93213251007826081</v>
      </c>
      <c r="AD238" s="65">
        <f>Calculations!AF213</f>
        <v>0</v>
      </c>
      <c r="AE238" s="65">
        <f>Calculations!AG213</f>
        <v>0</v>
      </c>
      <c r="AF238" s="65" t="s">
        <v>587</v>
      </c>
      <c r="AG238" s="65" t="s">
        <v>587</v>
      </c>
      <c r="AH238" s="66" t="s">
        <v>295</v>
      </c>
      <c r="AI238" s="67" t="s">
        <v>293</v>
      </c>
      <c r="AJ238" s="62" t="s">
        <v>591</v>
      </c>
      <c r="AK238" s="68" t="s">
        <v>594</v>
      </c>
      <c r="AL238" s="68" t="s">
        <v>629</v>
      </c>
      <c r="AM238" s="68"/>
      <c r="AN238" s="68" t="s">
        <v>631</v>
      </c>
      <c r="AO238" s="62"/>
    </row>
    <row r="239" spans="2:41" ht="39.6" x14ac:dyDescent="0.3">
      <c r="B239" s="61">
        <f>Calculations!A214</f>
        <v>214</v>
      </c>
      <c r="C239" s="62" t="str">
        <f>Calculations!B214</f>
        <v>Hollycroft Avenue</v>
      </c>
      <c r="D239" s="63" t="str">
        <f>Calculations!C214</f>
        <v>Housing</v>
      </c>
      <c r="E239" s="64">
        <f>Calculations!D214</f>
        <v>2.54955583564043</v>
      </c>
      <c r="F239" s="64">
        <f>Calculations!H214</f>
        <v>2.54955583564043</v>
      </c>
      <c r="G239" s="64">
        <f>Calculations!L214</f>
        <v>100</v>
      </c>
      <c r="H239" s="64">
        <f>Calculations!G214</f>
        <v>0</v>
      </c>
      <c r="I239" s="64">
        <f>Calculations!K214</f>
        <v>0</v>
      </c>
      <c r="J239" s="64">
        <f>Calculations!F214</f>
        <v>0</v>
      </c>
      <c r="K239" s="64">
        <f>Calculations!J214</f>
        <v>0</v>
      </c>
      <c r="L239" s="64">
        <f>Calculations!E214</f>
        <v>0</v>
      </c>
      <c r="M239" s="64">
        <f>Calculations!I214</f>
        <v>0</v>
      </c>
      <c r="N239" s="64">
        <f>Calculations!P214</f>
        <v>2.2446203331518371</v>
      </c>
      <c r="O239" s="64">
        <f>Calculations!T214</f>
        <v>88.039661723588196</v>
      </c>
      <c r="P239" s="64">
        <f>Calculations!O214</f>
        <v>0.11898577870941</v>
      </c>
      <c r="Q239" s="64">
        <f>Calculations!S214</f>
        <v>4.6669218632555127</v>
      </c>
      <c r="R239" s="64">
        <f>Calculations!N214</f>
        <v>6.4004599459317899E-2</v>
      </c>
      <c r="S239" s="64">
        <f>Calculations!R214</f>
        <v>2.5104215630265032</v>
      </c>
      <c r="T239" s="64">
        <f>Calculations!M214</f>
        <v>0.121945124319865</v>
      </c>
      <c r="U239" s="64">
        <f>Calculations!Q214</f>
        <v>4.7829948501297785</v>
      </c>
      <c r="V239" s="65">
        <f>Calculations!AA214</f>
        <v>0</v>
      </c>
      <c r="W239" s="65">
        <f>Calculations!AB214</f>
        <v>0</v>
      </c>
      <c r="X239" s="65">
        <f>Calculations!AC214</f>
        <v>0</v>
      </c>
      <c r="Y239" s="65">
        <f>Calculations!AD214</f>
        <v>0</v>
      </c>
      <c r="Z239" s="65">
        <f>Calculations!Y214</f>
        <v>0</v>
      </c>
      <c r="AA239" s="65">
        <f>Calculations!Z214</f>
        <v>0</v>
      </c>
      <c r="AB239" s="65">
        <f t="shared" si="9"/>
        <v>0.11898577870941</v>
      </c>
      <c r="AC239" s="65">
        <f t="shared" si="10"/>
        <v>4.6669218632555127</v>
      </c>
      <c r="AD239" s="65">
        <f>Calculations!AF214</f>
        <v>0</v>
      </c>
      <c r="AE239" s="65">
        <f>Calculations!AG214</f>
        <v>0</v>
      </c>
      <c r="AF239" s="65" t="s">
        <v>588</v>
      </c>
      <c r="AG239" s="65" t="s">
        <v>587</v>
      </c>
      <c r="AH239" s="66" t="s">
        <v>295</v>
      </c>
      <c r="AI239" s="67" t="s">
        <v>293</v>
      </c>
      <c r="AJ239" s="62" t="s">
        <v>591</v>
      </c>
      <c r="AK239" s="68" t="s">
        <v>594</v>
      </c>
      <c r="AL239" s="68" t="s">
        <v>629</v>
      </c>
      <c r="AM239" s="68"/>
      <c r="AN239" s="68" t="s">
        <v>631</v>
      </c>
      <c r="AO239" s="62"/>
    </row>
    <row r="240" spans="2:41" ht="39.6" x14ac:dyDescent="0.3">
      <c r="B240" s="61">
        <f>Calculations!A215</f>
        <v>215</v>
      </c>
      <c r="C240" s="62" t="str">
        <f>Calculations!B215</f>
        <v>Maze Street</v>
      </c>
      <c r="D240" s="63" t="str">
        <f>Calculations!C215</f>
        <v>Housing</v>
      </c>
      <c r="E240" s="64">
        <f>Calculations!D215</f>
        <v>0.97051410579765196</v>
      </c>
      <c r="F240" s="64">
        <f>Calculations!H215</f>
        <v>0.97051410579765196</v>
      </c>
      <c r="G240" s="64">
        <f>Calculations!L215</f>
        <v>100</v>
      </c>
      <c r="H240" s="64">
        <f>Calculations!G215</f>
        <v>0</v>
      </c>
      <c r="I240" s="64">
        <f>Calculations!K215</f>
        <v>0</v>
      </c>
      <c r="J240" s="64">
        <f>Calculations!F215</f>
        <v>0</v>
      </c>
      <c r="K240" s="64">
        <f>Calculations!J215</f>
        <v>0</v>
      </c>
      <c r="L240" s="64">
        <f>Calculations!E215</f>
        <v>0</v>
      </c>
      <c r="M240" s="64">
        <f>Calculations!I215</f>
        <v>0</v>
      </c>
      <c r="N240" s="64">
        <f>Calculations!P215</f>
        <v>0.85794034636798566</v>
      </c>
      <c r="O240" s="64">
        <f>Calculations!T215</f>
        <v>88.400605539149424</v>
      </c>
      <c r="P240" s="64">
        <f>Calculations!O215</f>
        <v>2.1694806456560699E-2</v>
      </c>
      <c r="Q240" s="64">
        <f>Calculations!S215</f>
        <v>2.2353932134484578</v>
      </c>
      <c r="R240" s="64">
        <f>Calculations!N215</f>
        <v>1.6842854170495698E-2</v>
      </c>
      <c r="S240" s="64">
        <f>Calculations!R215</f>
        <v>1.735456916069529</v>
      </c>
      <c r="T240" s="64">
        <f>Calculations!M215</f>
        <v>7.4036098802609904E-2</v>
      </c>
      <c r="U240" s="64">
        <f>Calculations!Q215</f>
        <v>7.6285443313325842</v>
      </c>
      <c r="V240" s="65">
        <f>Calculations!AA215</f>
        <v>0</v>
      </c>
      <c r="W240" s="65">
        <f>Calculations!AB215</f>
        <v>0</v>
      </c>
      <c r="X240" s="65">
        <f>Calculations!AC215</f>
        <v>0</v>
      </c>
      <c r="Y240" s="65">
        <f>Calculations!AD215</f>
        <v>0</v>
      </c>
      <c r="Z240" s="65">
        <f>Calculations!Y215</f>
        <v>0</v>
      </c>
      <c r="AA240" s="65">
        <f>Calculations!Z215</f>
        <v>0</v>
      </c>
      <c r="AB240" s="65">
        <f t="shared" si="9"/>
        <v>2.1694806456560699E-2</v>
      </c>
      <c r="AC240" s="65">
        <f t="shared" si="10"/>
        <v>2.2353932134484578</v>
      </c>
      <c r="AD240" s="65">
        <f>Calculations!AF215</f>
        <v>0</v>
      </c>
      <c r="AE240" s="65">
        <f>Calculations!AG215</f>
        <v>0</v>
      </c>
      <c r="AF240" s="65" t="s">
        <v>587</v>
      </c>
      <c r="AG240" s="65" t="s">
        <v>587</v>
      </c>
      <c r="AH240" s="66" t="s">
        <v>586</v>
      </c>
      <c r="AI240" s="67" t="s">
        <v>293</v>
      </c>
      <c r="AJ240" s="62" t="s">
        <v>591</v>
      </c>
      <c r="AK240" s="68" t="s">
        <v>594</v>
      </c>
      <c r="AL240" s="68" t="s">
        <v>629</v>
      </c>
      <c r="AM240" s="68"/>
      <c r="AN240" s="68" t="s">
        <v>631</v>
      </c>
      <c r="AO240" s="62"/>
    </row>
    <row r="241" spans="2:41" ht="66" x14ac:dyDescent="0.3">
      <c r="B241" s="61">
        <f>Calculations!A216</f>
        <v>216</v>
      </c>
      <c r="C241" s="62" t="str">
        <f>Calculations!B216</f>
        <v>Somerton Road #2</v>
      </c>
      <c r="D241" s="63" t="str">
        <f>Calculations!C216</f>
        <v>Housing</v>
      </c>
      <c r="E241" s="64">
        <f>Calculations!D216</f>
        <v>0.41653668372207298</v>
      </c>
      <c r="F241" s="64">
        <f>Calculations!H216</f>
        <v>0.41097097243749958</v>
      </c>
      <c r="G241" s="64">
        <f>Calculations!L216</f>
        <v>98.663812455882749</v>
      </c>
      <c r="H241" s="64">
        <f>Calculations!G216</f>
        <v>3.6536155540179598E-3</v>
      </c>
      <c r="I241" s="64">
        <f>Calculations!K216</f>
        <v>0.87714136516623653</v>
      </c>
      <c r="J241" s="64">
        <f>Calculations!F216</f>
        <v>8.7220408074663205E-4</v>
      </c>
      <c r="K241" s="64">
        <f>Calculations!J216</f>
        <v>0.20939430183023097</v>
      </c>
      <c r="L241" s="64">
        <f>Calculations!E216</f>
        <v>1.03989164980885E-3</v>
      </c>
      <c r="M241" s="64">
        <f>Calculations!I216</f>
        <v>0.24965187712079162</v>
      </c>
      <c r="N241" s="64">
        <f>Calculations!P216</f>
        <v>0.35564843663099144</v>
      </c>
      <c r="O241" s="64">
        <f>Calculations!T216</f>
        <v>85.382260561783269</v>
      </c>
      <c r="P241" s="64">
        <f>Calculations!O216</f>
        <v>6.05826966453882E-2</v>
      </c>
      <c r="Q241" s="64">
        <f>Calculations!S216</f>
        <v>14.544384447495858</v>
      </c>
      <c r="R241" s="64">
        <f>Calculations!N216</f>
        <v>1.9059734578040599E-4</v>
      </c>
      <c r="S241" s="64">
        <f>Calculations!R216</f>
        <v>4.5757637497200326E-2</v>
      </c>
      <c r="T241" s="64">
        <f>Calculations!M216</f>
        <v>1.14953099912963E-4</v>
      </c>
      <c r="U241" s="64">
        <f>Calculations!Q216</f>
        <v>2.7597353223675136E-2</v>
      </c>
      <c r="V241" s="65">
        <f>Calculations!AA216</f>
        <v>2.8293455373932299E-4</v>
      </c>
      <c r="W241" s="65">
        <f>Calculations!AB216</f>
        <v>6.7925482867700143E-2</v>
      </c>
      <c r="X241" s="65">
        <f>Calculations!AC216</f>
        <v>0</v>
      </c>
      <c r="Y241" s="65">
        <f>Calculations!AD216</f>
        <v>0</v>
      </c>
      <c r="Z241" s="65">
        <f>Calculations!Y216</f>
        <v>8.7220408074663205E-4</v>
      </c>
      <c r="AA241" s="65">
        <f>Calculations!Z216</f>
        <v>0.20939430183023097</v>
      </c>
      <c r="AB241" s="65">
        <f t="shared" si="9"/>
        <v>6.05826966453882E-2</v>
      </c>
      <c r="AC241" s="65">
        <f t="shared" si="10"/>
        <v>14.544384447495858</v>
      </c>
      <c r="AD241" s="65">
        <f>Calculations!AF216</f>
        <v>0</v>
      </c>
      <c r="AE241" s="65">
        <f>Calculations!AG216</f>
        <v>0</v>
      </c>
      <c r="AF241" s="65" t="s">
        <v>589</v>
      </c>
      <c r="AG241" s="65" t="s">
        <v>587</v>
      </c>
      <c r="AH241" s="66" t="s">
        <v>296</v>
      </c>
      <c r="AI241" s="67" t="s">
        <v>293</v>
      </c>
      <c r="AJ241" s="62" t="s">
        <v>590</v>
      </c>
      <c r="AK241" s="68" t="s">
        <v>622</v>
      </c>
      <c r="AL241" s="68" t="s">
        <v>592</v>
      </c>
      <c r="AM241" s="68"/>
      <c r="AN241" s="68" t="s">
        <v>631</v>
      </c>
      <c r="AO241" s="62"/>
    </row>
    <row r="242" spans="2:41" ht="66" x14ac:dyDescent="0.3">
      <c r="B242" s="61">
        <f>Calculations!A217</f>
        <v>217</v>
      </c>
      <c r="C242" s="62" t="str">
        <f>Calculations!B217</f>
        <v>Somerton Road #1</v>
      </c>
      <c r="D242" s="63" t="str">
        <f>Calculations!C217</f>
        <v>Housing</v>
      </c>
      <c r="E242" s="64">
        <f>Calculations!D217</f>
        <v>0.44062327854931299</v>
      </c>
      <c r="F242" s="64">
        <f>Calculations!H217</f>
        <v>0.41583226466481449</v>
      </c>
      <c r="G242" s="64">
        <f>Calculations!L217</f>
        <v>94.373648626527569</v>
      </c>
      <c r="H242" s="64">
        <f>Calculations!G217</f>
        <v>4.2663904915687398E-3</v>
      </c>
      <c r="I242" s="64">
        <f>Calculations!K217</f>
        <v>0.96826261781156908</v>
      </c>
      <c r="J242" s="64">
        <f>Calculations!F217</f>
        <v>3.6727407090947898E-4</v>
      </c>
      <c r="K242" s="64">
        <f>Calculations!J217</f>
        <v>8.3353306279839459E-2</v>
      </c>
      <c r="L242" s="64">
        <f>Calculations!E217</f>
        <v>2.0157349322020301E-2</v>
      </c>
      <c r="M242" s="64">
        <f>Calculations!I217</f>
        <v>4.5747354493810208</v>
      </c>
      <c r="N242" s="64">
        <f>Calculations!P217</f>
        <v>0.44062327854931299</v>
      </c>
      <c r="O242" s="64">
        <f>Calculations!T217</f>
        <v>100</v>
      </c>
      <c r="P242" s="64">
        <f>Calculations!O217</f>
        <v>0</v>
      </c>
      <c r="Q242" s="64">
        <f>Calculations!S217</f>
        <v>0</v>
      </c>
      <c r="R242" s="64">
        <f>Calculations!N217</f>
        <v>0</v>
      </c>
      <c r="S242" s="64">
        <f>Calculations!R217</f>
        <v>0</v>
      </c>
      <c r="T242" s="64">
        <f>Calculations!M217</f>
        <v>0</v>
      </c>
      <c r="U242" s="64">
        <f>Calculations!Q217</f>
        <v>0</v>
      </c>
      <c r="V242" s="65">
        <f>Calculations!AA217</f>
        <v>7.3010890797137098E-3</v>
      </c>
      <c r="W242" s="65">
        <f>Calculations!AB217</f>
        <v>1.6569912292767341</v>
      </c>
      <c r="X242" s="65">
        <f>Calculations!AC217</f>
        <v>0</v>
      </c>
      <c r="Y242" s="65">
        <f>Calculations!AD217</f>
        <v>0</v>
      </c>
      <c r="Z242" s="65">
        <f>Calculations!Y217</f>
        <v>3.6727407090947898E-4</v>
      </c>
      <c r="AA242" s="65">
        <f>Calculations!Z217</f>
        <v>8.3353306279839459E-2</v>
      </c>
      <c r="AB242" s="65">
        <f t="shared" si="9"/>
        <v>0</v>
      </c>
      <c r="AC242" s="65">
        <f t="shared" si="10"/>
        <v>0</v>
      </c>
      <c r="AD242" s="65">
        <f>Calculations!AF217</f>
        <v>1.4760833421957701E-2</v>
      </c>
      <c r="AE242" s="65">
        <f>Calculations!AG217</f>
        <v>3.3499894673190131</v>
      </c>
      <c r="AF242" s="65" t="s">
        <v>589</v>
      </c>
      <c r="AG242" s="65" t="s">
        <v>587</v>
      </c>
      <c r="AH242" s="66" t="s">
        <v>296</v>
      </c>
      <c r="AI242" s="67" t="s">
        <v>293</v>
      </c>
      <c r="AJ242" s="62" t="s">
        <v>590</v>
      </c>
      <c r="AK242" s="68" t="s">
        <v>607</v>
      </c>
      <c r="AL242" s="68" t="s">
        <v>592</v>
      </c>
      <c r="AM242" s="68"/>
      <c r="AN242" s="68" t="s">
        <v>631</v>
      </c>
      <c r="AO242" s="62"/>
    </row>
    <row r="243" spans="2:41" ht="66" x14ac:dyDescent="0.3">
      <c r="B243" s="61">
        <f>Calculations!A218</f>
        <v>218</v>
      </c>
      <c r="C243" s="62" t="str">
        <f>Calculations!B218</f>
        <v>Smithhills Dean Road</v>
      </c>
      <c r="D243" s="63" t="str">
        <f>Calculations!C218</f>
        <v>Housing</v>
      </c>
      <c r="E243" s="64">
        <f>Calculations!D218</f>
        <v>0.63747686612773602</v>
      </c>
      <c r="F243" s="64">
        <f>Calculations!H218</f>
        <v>0.63747686612773602</v>
      </c>
      <c r="G243" s="64">
        <f>Calculations!L218</f>
        <v>100</v>
      </c>
      <c r="H243" s="64">
        <f>Calculations!G218</f>
        <v>0</v>
      </c>
      <c r="I243" s="64">
        <f>Calculations!K218</f>
        <v>0</v>
      </c>
      <c r="J243" s="64">
        <f>Calculations!F218</f>
        <v>0</v>
      </c>
      <c r="K243" s="64">
        <f>Calculations!J218</f>
        <v>0</v>
      </c>
      <c r="L243" s="64">
        <f>Calculations!E218</f>
        <v>0</v>
      </c>
      <c r="M243" s="64">
        <f>Calculations!I218</f>
        <v>0</v>
      </c>
      <c r="N243" s="64">
        <f>Calculations!P218</f>
        <v>0.52591787183658245</v>
      </c>
      <c r="O243" s="64">
        <f>Calculations!T218</f>
        <v>82.499914864549822</v>
      </c>
      <c r="P243" s="64">
        <f>Calculations!O218</f>
        <v>4.4937556314352603E-2</v>
      </c>
      <c r="Q243" s="64">
        <f>Calculations!S218</f>
        <v>7.0492842489045122</v>
      </c>
      <c r="R243" s="64">
        <f>Calculations!N218</f>
        <v>1.9214889418006299E-2</v>
      </c>
      <c r="S243" s="64">
        <f>Calculations!R218</f>
        <v>3.0142096817919772</v>
      </c>
      <c r="T243" s="64">
        <f>Calculations!M218</f>
        <v>4.7406548558794698E-2</v>
      </c>
      <c r="U243" s="64">
        <f>Calculations!Q218</f>
        <v>7.436591204753694</v>
      </c>
      <c r="V243" s="65">
        <f>Calculations!AA218</f>
        <v>0</v>
      </c>
      <c r="W243" s="65">
        <f>Calculations!AB218</f>
        <v>0</v>
      </c>
      <c r="X243" s="65">
        <f>Calculations!AC218</f>
        <v>0</v>
      </c>
      <c r="Y243" s="65">
        <f>Calculations!AD218</f>
        <v>0</v>
      </c>
      <c r="Z243" s="65">
        <f>Calculations!Y218</f>
        <v>0</v>
      </c>
      <c r="AA243" s="65">
        <f>Calculations!Z218</f>
        <v>0</v>
      </c>
      <c r="AB243" s="65">
        <f t="shared" si="9"/>
        <v>4.4937556314352603E-2</v>
      </c>
      <c r="AC243" s="65">
        <f t="shared" si="10"/>
        <v>7.0492842489045122</v>
      </c>
      <c r="AD243" s="65">
        <f>Calculations!AF218</f>
        <v>0</v>
      </c>
      <c r="AE243" s="65">
        <f>Calculations!AG218</f>
        <v>0</v>
      </c>
      <c r="AF243" s="65" t="s">
        <v>588</v>
      </c>
      <c r="AG243" s="65" t="s">
        <v>587</v>
      </c>
      <c r="AH243" s="66" t="s">
        <v>296</v>
      </c>
      <c r="AI243" s="67" t="s">
        <v>293</v>
      </c>
      <c r="AJ243" s="62" t="s">
        <v>591</v>
      </c>
      <c r="AK243" s="68" t="s">
        <v>620</v>
      </c>
      <c r="AL243" s="68" t="s">
        <v>629</v>
      </c>
      <c r="AM243" s="68"/>
      <c r="AN243" s="68" t="s">
        <v>631</v>
      </c>
      <c r="AO243" s="62"/>
    </row>
    <row r="244" spans="2:41" ht="66" x14ac:dyDescent="0.3">
      <c r="B244" s="61">
        <f>Calculations!A219</f>
        <v>219</v>
      </c>
      <c r="C244" s="62" t="str">
        <f>Calculations!B219</f>
        <v>Carlton Road</v>
      </c>
      <c r="D244" s="63" t="str">
        <f>Calculations!C219</f>
        <v>Housing</v>
      </c>
      <c r="E244" s="64">
        <f>Calculations!D219</f>
        <v>0.86662594421524497</v>
      </c>
      <c r="F244" s="64">
        <f>Calculations!H219</f>
        <v>0.69013924695257201</v>
      </c>
      <c r="G244" s="64">
        <f>Calculations!L219</f>
        <v>79.635193425637993</v>
      </c>
      <c r="H244" s="64">
        <f>Calculations!G219</f>
        <v>1.7540471752284601E-2</v>
      </c>
      <c r="I244" s="64">
        <f>Calculations!K219</f>
        <v>2.0239956891860662</v>
      </c>
      <c r="J244" s="64">
        <f>Calculations!F219</f>
        <v>5.1377048607304399E-3</v>
      </c>
      <c r="K244" s="64">
        <f>Calculations!J219</f>
        <v>0.59283995534922296</v>
      </c>
      <c r="L244" s="64">
        <f>Calculations!E219</f>
        <v>0.153808520649658</v>
      </c>
      <c r="M244" s="64">
        <f>Calculations!I219</f>
        <v>17.747970929826721</v>
      </c>
      <c r="N244" s="64">
        <f>Calculations!P219</f>
        <v>0.66637029966824701</v>
      </c>
      <c r="O244" s="64">
        <f>Calculations!T219</f>
        <v>76.892493712689941</v>
      </c>
      <c r="P244" s="64">
        <f>Calculations!O219</f>
        <v>0.10554758634109</v>
      </c>
      <c r="Q244" s="64">
        <f>Calculations!S219</f>
        <v>12.179139921395548</v>
      </c>
      <c r="R244" s="64">
        <f>Calculations!N219</f>
        <v>3.4662696195275497E-2</v>
      </c>
      <c r="S244" s="64">
        <f>Calculations!R219</f>
        <v>3.99972980576569</v>
      </c>
      <c r="T244" s="64">
        <f>Calculations!M219</f>
        <v>6.0045362010632403E-2</v>
      </c>
      <c r="U244" s="64">
        <f>Calculations!Q219</f>
        <v>6.9286365601488225</v>
      </c>
      <c r="V244" s="65">
        <f>Calculations!AA219</f>
        <v>0</v>
      </c>
      <c r="W244" s="65">
        <f>Calculations!AB219</f>
        <v>0</v>
      </c>
      <c r="X244" s="65">
        <f>Calculations!AC219</f>
        <v>3.9603846707847798E-4</v>
      </c>
      <c r="Y244" s="65">
        <f>Calculations!AD219</f>
        <v>4.569889347555852E-2</v>
      </c>
      <c r="Z244" s="65">
        <f>Calculations!Y219</f>
        <v>3.1129630550414699E-3</v>
      </c>
      <c r="AA244" s="65">
        <f>Calculations!Z219</f>
        <v>0.35920492293365952</v>
      </c>
      <c r="AB244" s="65">
        <f t="shared" si="9"/>
        <v>0.10554758634109</v>
      </c>
      <c r="AC244" s="65">
        <f t="shared" si="10"/>
        <v>12.179139921395548</v>
      </c>
      <c r="AD244" s="65">
        <f>Calculations!AF219</f>
        <v>0</v>
      </c>
      <c r="AE244" s="65">
        <f>Calculations!AG219</f>
        <v>0</v>
      </c>
      <c r="AF244" s="65" t="s">
        <v>589</v>
      </c>
      <c r="AG244" s="65" t="s">
        <v>587</v>
      </c>
      <c r="AH244" s="66" t="s">
        <v>604</v>
      </c>
      <c r="AI244" s="67" t="s">
        <v>293</v>
      </c>
      <c r="AJ244" s="62" t="s">
        <v>590</v>
      </c>
      <c r="AK244" s="68" t="s">
        <v>622</v>
      </c>
      <c r="AL244" s="68" t="s">
        <v>592</v>
      </c>
      <c r="AM244" s="68"/>
      <c r="AN244" s="68" t="s">
        <v>631</v>
      </c>
      <c r="AO244" s="62"/>
    </row>
    <row r="245" spans="2:41" x14ac:dyDescent="0.3">
      <c r="B245" s="61">
        <f>Calculations!A220</f>
        <v>220</v>
      </c>
      <c r="C245" s="62" t="str">
        <f>Calculations!B220</f>
        <v>Bishops Road</v>
      </c>
      <c r="D245" s="63" t="str">
        <f>Calculations!C220</f>
        <v>Housing</v>
      </c>
      <c r="E245" s="64">
        <f>Calculations!D220</f>
        <v>0.585739552771812</v>
      </c>
      <c r="F245" s="64">
        <f>Calculations!H220</f>
        <v>0.585739552771812</v>
      </c>
      <c r="G245" s="64">
        <f>Calculations!L220</f>
        <v>100</v>
      </c>
      <c r="H245" s="64">
        <f>Calculations!G220</f>
        <v>0</v>
      </c>
      <c r="I245" s="64">
        <f>Calculations!K220</f>
        <v>0</v>
      </c>
      <c r="J245" s="64">
        <f>Calculations!F220</f>
        <v>0</v>
      </c>
      <c r="K245" s="64">
        <f>Calculations!J220</f>
        <v>0</v>
      </c>
      <c r="L245" s="64">
        <f>Calculations!E220</f>
        <v>0</v>
      </c>
      <c r="M245" s="64">
        <f>Calculations!I220</f>
        <v>0</v>
      </c>
      <c r="N245" s="64">
        <f>Calculations!P220</f>
        <v>0.585739552771812</v>
      </c>
      <c r="O245" s="64">
        <f>Calculations!T220</f>
        <v>100</v>
      </c>
      <c r="P245" s="64">
        <f>Calculations!O220</f>
        <v>0</v>
      </c>
      <c r="Q245" s="64">
        <f>Calculations!S220</f>
        <v>0</v>
      </c>
      <c r="R245" s="64">
        <f>Calculations!N220</f>
        <v>0</v>
      </c>
      <c r="S245" s="64">
        <f>Calculations!R220</f>
        <v>0</v>
      </c>
      <c r="T245" s="64">
        <f>Calculations!M220</f>
        <v>0</v>
      </c>
      <c r="U245" s="64">
        <f>Calculations!Q220</f>
        <v>0</v>
      </c>
      <c r="V245" s="65">
        <f>Calculations!AA220</f>
        <v>0</v>
      </c>
      <c r="W245" s="65">
        <f>Calculations!AB220</f>
        <v>0</v>
      </c>
      <c r="X245" s="65">
        <f>Calculations!AC220</f>
        <v>0</v>
      </c>
      <c r="Y245" s="65">
        <f>Calculations!AD220</f>
        <v>0</v>
      </c>
      <c r="Z245" s="65">
        <f>Calculations!Y220</f>
        <v>0</v>
      </c>
      <c r="AA245" s="65">
        <f>Calculations!Z220</f>
        <v>0</v>
      </c>
      <c r="AB245" s="65">
        <f t="shared" si="9"/>
        <v>0</v>
      </c>
      <c r="AC245" s="65">
        <f t="shared" si="10"/>
        <v>0</v>
      </c>
      <c r="AD245" s="65">
        <f>Calculations!AF220</f>
        <v>0</v>
      </c>
      <c r="AE245" s="65">
        <f>Calculations!AG220</f>
        <v>0</v>
      </c>
      <c r="AF245" s="65" t="s">
        <v>587</v>
      </c>
      <c r="AG245" s="65" t="s">
        <v>587</v>
      </c>
      <c r="AH245" s="66" t="s">
        <v>295</v>
      </c>
      <c r="AI245" s="67" t="s">
        <v>293</v>
      </c>
      <c r="AJ245" s="62" t="s">
        <v>600</v>
      </c>
      <c r="AK245" s="68" t="s">
        <v>601</v>
      </c>
      <c r="AL245" s="68" t="s">
        <v>602</v>
      </c>
      <c r="AM245" s="68"/>
      <c r="AN245" s="68" t="s">
        <v>631</v>
      </c>
      <c r="AO245" s="62"/>
    </row>
    <row r="246" spans="2:41" ht="66" x14ac:dyDescent="0.3">
      <c r="B246" s="61">
        <f>Calculations!A221</f>
        <v>221</v>
      </c>
      <c r="C246" s="62" t="str">
        <f>Calculations!B221</f>
        <v>High Street</v>
      </c>
      <c r="D246" s="63" t="str">
        <f>Calculations!C221</f>
        <v>Housing</v>
      </c>
      <c r="E246" s="64">
        <f>Calculations!D221</f>
        <v>1.1819353258701</v>
      </c>
      <c r="F246" s="64">
        <f>Calculations!H221</f>
        <v>1.1181077486341313</v>
      </c>
      <c r="G246" s="64">
        <f>Calculations!L221</f>
        <v>94.599740287060044</v>
      </c>
      <c r="H246" s="64">
        <f>Calculations!G221</f>
        <v>0</v>
      </c>
      <c r="I246" s="64">
        <f>Calculations!K221</f>
        <v>0</v>
      </c>
      <c r="J246" s="64">
        <f>Calculations!F221</f>
        <v>0</v>
      </c>
      <c r="K246" s="64">
        <f>Calculations!J221</f>
        <v>0</v>
      </c>
      <c r="L246" s="64">
        <f>Calculations!E221</f>
        <v>6.3827577235968699E-2</v>
      </c>
      <c r="M246" s="64">
        <f>Calculations!I221</f>
        <v>5.400259712939965</v>
      </c>
      <c r="N246" s="64">
        <f>Calculations!P221</f>
        <v>1.016966697573231</v>
      </c>
      <c r="O246" s="64">
        <f>Calculations!T221</f>
        <v>86.042499561012377</v>
      </c>
      <c r="P246" s="64">
        <f>Calculations!O221</f>
        <v>7.1736806469090406E-2</v>
      </c>
      <c r="Q246" s="64">
        <f>Calculations!S221</f>
        <v>6.0694358565076518</v>
      </c>
      <c r="R246" s="64">
        <f>Calculations!N221</f>
        <v>1.93367544053883E-2</v>
      </c>
      <c r="S246" s="64">
        <f>Calculations!R221</f>
        <v>1.6360247453601786</v>
      </c>
      <c r="T246" s="64">
        <f>Calculations!M221</f>
        <v>7.3895067422390201E-2</v>
      </c>
      <c r="U246" s="64">
        <f>Calculations!Q221</f>
        <v>6.2520398371197858</v>
      </c>
      <c r="V246" s="65">
        <f>Calculations!AA221</f>
        <v>0</v>
      </c>
      <c r="W246" s="65">
        <f>Calculations!AB221</f>
        <v>0</v>
      </c>
      <c r="X246" s="65">
        <f>Calculations!AC221</f>
        <v>0</v>
      </c>
      <c r="Y246" s="65">
        <f>Calculations!AD221</f>
        <v>0</v>
      </c>
      <c r="Z246" s="65">
        <f>Calculations!Y221</f>
        <v>0</v>
      </c>
      <c r="AA246" s="65">
        <f>Calculations!Z221</f>
        <v>0</v>
      </c>
      <c r="AB246" s="65">
        <f t="shared" si="9"/>
        <v>7.1736806469090406E-2</v>
      </c>
      <c r="AC246" s="65">
        <f t="shared" si="10"/>
        <v>6.0694358565076518</v>
      </c>
      <c r="AD246" s="65">
        <f>Calculations!AF221</f>
        <v>0</v>
      </c>
      <c r="AE246" s="65">
        <f>Calculations!AG221</f>
        <v>0</v>
      </c>
      <c r="AF246" s="65" t="s">
        <v>589</v>
      </c>
      <c r="AG246" s="65" t="s">
        <v>587</v>
      </c>
      <c r="AH246" s="66" t="s">
        <v>295</v>
      </c>
      <c r="AI246" s="67" t="s">
        <v>293</v>
      </c>
      <c r="AJ246" s="62" t="s">
        <v>590</v>
      </c>
      <c r="AK246" s="68" t="s">
        <v>596</v>
      </c>
      <c r="AL246" s="68" t="s">
        <v>592</v>
      </c>
      <c r="AM246" s="68"/>
      <c r="AN246" s="68" t="s">
        <v>631</v>
      </c>
      <c r="AO246" s="62"/>
    </row>
    <row r="247" spans="2:41" ht="26.4" x14ac:dyDescent="0.3">
      <c r="B247" s="61">
        <f>Calculations!A222</f>
        <v>222</v>
      </c>
      <c r="C247" s="62" t="str">
        <f>Calculations!B222</f>
        <v>Greenhill Lane</v>
      </c>
      <c r="D247" s="63" t="str">
        <f>Calculations!C222</f>
        <v>Housing</v>
      </c>
      <c r="E247" s="64">
        <f>Calculations!D222</f>
        <v>1.51736041323365</v>
      </c>
      <c r="F247" s="64">
        <f>Calculations!H222</f>
        <v>1.51736041323365</v>
      </c>
      <c r="G247" s="64">
        <f>Calculations!L222</f>
        <v>100</v>
      </c>
      <c r="H247" s="64">
        <f>Calculations!G222</f>
        <v>0</v>
      </c>
      <c r="I247" s="64">
        <f>Calculations!K222</f>
        <v>0</v>
      </c>
      <c r="J247" s="64">
        <f>Calculations!F222</f>
        <v>0</v>
      </c>
      <c r="K247" s="64">
        <f>Calculations!J222</f>
        <v>0</v>
      </c>
      <c r="L247" s="64">
        <f>Calculations!E222</f>
        <v>0</v>
      </c>
      <c r="M247" s="64">
        <f>Calculations!I222</f>
        <v>0</v>
      </c>
      <c r="N247" s="64">
        <f>Calculations!P222</f>
        <v>1.51736041323365</v>
      </c>
      <c r="O247" s="64">
        <f>Calculations!T222</f>
        <v>100</v>
      </c>
      <c r="P247" s="64">
        <f>Calculations!O222</f>
        <v>0</v>
      </c>
      <c r="Q247" s="64">
        <f>Calculations!S222</f>
        <v>0</v>
      </c>
      <c r="R247" s="64">
        <f>Calculations!N222</f>
        <v>0</v>
      </c>
      <c r="S247" s="64">
        <f>Calculations!R222</f>
        <v>0</v>
      </c>
      <c r="T247" s="64">
        <f>Calculations!M222</f>
        <v>0</v>
      </c>
      <c r="U247" s="64">
        <f>Calculations!Q222</f>
        <v>0</v>
      </c>
      <c r="V247" s="65">
        <f>Calculations!AA222</f>
        <v>0</v>
      </c>
      <c r="W247" s="65">
        <f>Calculations!AB222</f>
        <v>0</v>
      </c>
      <c r="X247" s="65">
        <f>Calculations!AC222</f>
        <v>0</v>
      </c>
      <c r="Y247" s="65">
        <f>Calculations!AD222</f>
        <v>0</v>
      </c>
      <c r="Z247" s="65">
        <f>Calculations!Y222</f>
        <v>0</v>
      </c>
      <c r="AA247" s="65">
        <f>Calculations!Z222</f>
        <v>0</v>
      </c>
      <c r="AB247" s="65">
        <f t="shared" si="9"/>
        <v>0</v>
      </c>
      <c r="AC247" s="65">
        <f t="shared" si="10"/>
        <v>0</v>
      </c>
      <c r="AD247" s="65">
        <f>Calculations!AF222</f>
        <v>0</v>
      </c>
      <c r="AE247" s="65">
        <f>Calculations!AG222</f>
        <v>0</v>
      </c>
      <c r="AF247" s="65" t="s">
        <v>587</v>
      </c>
      <c r="AG247" s="65" t="s">
        <v>587</v>
      </c>
      <c r="AH247" s="66" t="s">
        <v>295</v>
      </c>
      <c r="AI247" s="67" t="s">
        <v>293</v>
      </c>
      <c r="AJ247" s="62" t="s">
        <v>597</v>
      </c>
      <c r="AK247" s="68" t="s">
        <v>598</v>
      </c>
      <c r="AL247" s="68" t="s">
        <v>599</v>
      </c>
      <c r="AM247" s="68"/>
      <c r="AN247" s="68" t="s">
        <v>631</v>
      </c>
      <c r="AO247" s="62"/>
    </row>
    <row r="248" spans="2:41" ht="52.8" x14ac:dyDescent="0.3">
      <c r="B248" s="61">
        <f>Calculations!A223</f>
        <v>223</v>
      </c>
      <c r="C248" s="62" t="str">
        <f>Calculations!B223</f>
        <v>Hudson Road</v>
      </c>
      <c r="D248" s="63" t="str">
        <f>Calculations!C223</f>
        <v>Housing</v>
      </c>
      <c r="E248" s="64">
        <f>Calculations!D223</f>
        <v>1.4502487291617301</v>
      </c>
      <c r="F248" s="64">
        <f>Calculations!H223</f>
        <v>1.4502487291617301</v>
      </c>
      <c r="G248" s="64">
        <f>Calculations!L223</f>
        <v>100</v>
      </c>
      <c r="H248" s="64">
        <f>Calculations!G223</f>
        <v>0</v>
      </c>
      <c r="I248" s="64">
        <f>Calculations!K223</f>
        <v>0</v>
      </c>
      <c r="J248" s="64">
        <f>Calculations!F223</f>
        <v>0</v>
      </c>
      <c r="K248" s="64">
        <f>Calculations!J223</f>
        <v>0</v>
      </c>
      <c r="L248" s="64">
        <f>Calculations!E223</f>
        <v>0</v>
      </c>
      <c r="M248" s="64">
        <f>Calculations!I223</f>
        <v>0</v>
      </c>
      <c r="N248" s="64">
        <f>Calculations!P223</f>
        <v>1.3656057614118968</v>
      </c>
      <c r="O248" s="64">
        <f>Calculations!T223</f>
        <v>94.163555116593116</v>
      </c>
      <c r="P248" s="64">
        <f>Calculations!O223</f>
        <v>2.22320637476488E-2</v>
      </c>
      <c r="Q248" s="64">
        <f>Calculations!S223</f>
        <v>1.5329828118862985</v>
      </c>
      <c r="R248" s="64">
        <f>Calculations!N223</f>
        <v>5.9736210165493497E-3</v>
      </c>
      <c r="S248" s="64">
        <f>Calculations!R223</f>
        <v>0.41190320642461181</v>
      </c>
      <c r="T248" s="64">
        <f>Calculations!M223</f>
        <v>5.64372829856351E-2</v>
      </c>
      <c r="U248" s="64">
        <f>Calculations!Q223</f>
        <v>3.89155886509598</v>
      </c>
      <c r="V248" s="65">
        <f>Calculations!AA223</f>
        <v>0</v>
      </c>
      <c r="W248" s="65">
        <f>Calculations!AB223</f>
        <v>0</v>
      </c>
      <c r="X248" s="65">
        <f>Calculations!AC223</f>
        <v>0</v>
      </c>
      <c r="Y248" s="65">
        <f>Calculations!AD223</f>
        <v>0</v>
      </c>
      <c r="Z248" s="65">
        <f>Calculations!Y223</f>
        <v>0</v>
      </c>
      <c r="AA248" s="65">
        <f>Calculations!Z223</f>
        <v>0</v>
      </c>
      <c r="AB248" s="65">
        <f t="shared" si="9"/>
        <v>2.22320637476488E-2</v>
      </c>
      <c r="AC248" s="65">
        <f t="shared" si="10"/>
        <v>1.5329828118862985</v>
      </c>
      <c r="AD248" s="65">
        <f>Calculations!AF223</f>
        <v>0</v>
      </c>
      <c r="AE248" s="65">
        <f>Calculations!AG223</f>
        <v>0</v>
      </c>
      <c r="AF248" s="65" t="s">
        <v>587</v>
      </c>
      <c r="AG248" s="65" t="s">
        <v>587</v>
      </c>
      <c r="AH248" s="66" t="s">
        <v>604</v>
      </c>
      <c r="AI248" s="67" t="s">
        <v>293</v>
      </c>
      <c r="AJ248" s="62" t="s">
        <v>591</v>
      </c>
      <c r="AK248" s="68" t="s">
        <v>620</v>
      </c>
      <c r="AL248" s="68" t="s">
        <v>629</v>
      </c>
      <c r="AM248" s="68"/>
      <c r="AN248" s="68" t="s">
        <v>631</v>
      </c>
      <c r="AO248" s="62"/>
    </row>
    <row r="249" spans="2:41" ht="52.8" x14ac:dyDescent="0.3">
      <c r="B249" s="61">
        <f>Calculations!A224</f>
        <v>224</v>
      </c>
      <c r="C249" s="62" t="str">
        <f>Calculations!B224</f>
        <v>Longfield Road</v>
      </c>
      <c r="D249" s="63" t="str">
        <f>Calculations!C224</f>
        <v>Housing</v>
      </c>
      <c r="E249" s="64">
        <f>Calculations!D224</f>
        <v>1.9447118734445801</v>
      </c>
      <c r="F249" s="64">
        <f>Calculations!H224</f>
        <v>1.9447118734445801</v>
      </c>
      <c r="G249" s="64">
        <f>Calculations!L224</f>
        <v>100</v>
      </c>
      <c r="H249" s="64">
        <f>Calculations!G224</f>
        <v>0</v>
      </c>
      <c r="I249" s="64">
        <f>Calculations!K224</f>
        <v>0</v>
      </c>
      <c r="J249" s="64">
        <f>Calculations!F224</f>
        <v>0</v>
      </c>
      <c r="K249" s="64">
        <f>Calculations!J224</f>
        <v>0</v>
      </c>
      <c r="L249" s="64">
        <f>Calculations!E224</f>
        <v>0</v>
      </c>
      <c r="M249" s="64">
        <f>Calculations!I224</f>
        <v>0</v>
      </c>
      <c r="N249" s="64">
        <f>Calculations!P224</f>
        <v>1.9008668357330756</v>
      </c>
      <c r="O249" s="64">
        <f>Calculations!T224</f>
        <v>97.745422429398559</v>
      </c>
      <c r="P249" s="64">
        <f>Calculations!O224</f>
        <v>4.1707145877424398E-2</v>
      </c>
      <c r="Q249" s="64">
        <f>Calculations!S224</f>
        <v>2.1446439674145874</v>
      </c>
      <c r="R249" s="64">
        <f>Calculations!N224</f>
        <v>6.1117192287383603E-4</v>
      </c>
      <c r="S249" s="64">
        <f>Calculations!R224</f>
        <v>3.1427376529115078E-2</v>
      </c>
      <c r="T249" s="64">
        <f>Calculations!M224</f>
        <v>1.52671991120623E-3</v>
      </c>
      <c r="U249" s="64">
        <f>Calculations!Q224</f>
        <v>7.8506226657732089E-2</v>
      </c>
      <c r="V249" s="65">
        <f>Calculations!AA224</f>
        <v>0</v>
      </c>
      <c r="W249" s="65">
        <f>Calculations!AB224</f>
        <v>0</v>
      </c>
      <c r="X249" s="65">
        <f>Calculations!AC224</f>
        <v>0</v>
      </c>
      <c r="Y249" s="65">
        <f>Calculations!AD224</f>
        <v>0</v>
      </c>
      <c r="Z249" s="65">
        <f>Calculations!Y224</f>
        <v>0</v>
      </c>
      <c r="AA249" s="65">
        <f>Calculations!Z224</f>
        <v>0</v>
      </c>
      <c r="AB249" s="65">
        <f t="shared" si="9"/>
        <v>4.1707145877424398E-2</v>
      </c>
      <c r="AC249" s="65">
        <f t="shared" si="10"/>
        <v>2.1446439674145874</v>
      </c>
      <c r="AD249" s="65">
        <f>Calculations!AF224</f>
        <v>0</v>
      </c>
      <c r="AE249" s="65">
        <f>Calculations!AG224</f>
        <v>0</v>
      </c>
      <c r="AF249" s="65" t="s">
        <v>587</v>
      </c>
      <c r="AG249" s="65" t="s">
        <v>587</v>
      </c>
      <c r="AH249" s="66" t="s">
        <v>604</v>
      </c>
      <c r="AI249" s="67" t="s">
        <v>293</v>
      </c>
      <c r="AJ249" s="62" t="s">
        <v>591</v>
      </c>
      <c r="AK249" s="68" t="s">
        <v>620</v>
      </c>
      <c r="AL249" s="68" t="s">
        <v>629</v>
      </c>
      <c r="AM249" s="68"/>
      <c r="AN249" s="68" t="s">
        <v>631</v>
      </c>
      <c r="AO249" s="62"/>
    </row>
    <row r="250" spans="2:41" ht="39.6" x14ac:dyDescent="0.3">
      <c r="B250" s="61">
        <f>Calculations!A225</f>
        <v>225</v>
      </c>
      <c r="C250" s="62" t="str">
        <f>Calculations!B225</f>
        <v>Hawkshead Drive</v>
      </c>
      <c r="D250" s="63" t="str">
        <f>Calculations!C225</f>
        <v>Housing</v>
      </c>
      <c r="E250" s="64">
        <f>Calculations!D225</f>
        <v>0.49641453228124299</v>
      </c>
      <c r="F250" s="64">
        <f>Calculations!H225</f>
        <v>0.49641453228124299</v>
      </c>
      <c r="G250" s="64">
        <f>Calculations!L225</f>
        <v>100</v>
      </c>
      <c r="H250" s="64">
        <f>Calculations!G225</f>
        <v>0</v>
      </c>
      <c r="I250" s="64">
        <f>Calculations!K225</f>
        <v>0</v>
      </c>
      <c r="J250" s="64">
        <f>Calculations!F225</f>
        <v>0</v>
      </c>
      <c r="K250" s="64">
        <f>Calculations!J225</f>
        <v>0</v>
      </c>
      <c r="L250" s="64">
        <f>Calculations!E225</f>
        <v>0</v>
      </c>
      <c r="M250" s="64">
        <f>Calculations!I225</f>
        <v>0</v>
      </c>
      <c r="N250" s="64">
        <f>Calculations!P225</f>
        <v>0.40679082823192703</v>
      </c>
      <c r="O250" s="64">
        <f>Calculations!T225</f>
        <v>81.945793641967796</v>
      </c>
      <c r="P250" s="64">
        <f>Calculations!O225</f>
        <v>8.2044383947985605E-2</v>
      </c>
      <c r="Q250" s="64">
        <f>Calculations!S225</f>
        <v>16.527393662501296</v>
      </c>
      <c r="R250" s="64">
        <f>Calculations!N225</f>
        <v>1.7538093804763701E-3</v>
      </c>
      <c r="S250" s="64">
        <f>Calculations!R225</f>
        <v>0.35329533412667136</v>
      </c>
      <c r="T250" s="64">
        <f>Calculations!M225</f>
        <v>5.8255107208539797E-3</v>
      </c>
      <c r="U250" s="64">
        <f>Calculations!Q225</f>
        <v>1.1735173614042276</v>
      </c>
      <c r="V250" s="65">
        <f>Calculations!AA225</f>
        <v>0</v>
      </c>
      <c r="W250" s="65">
        <f>Calculations!AB225</f>
        <v>0</v>
      </c>
      <c r="X250" s="65">
        <f>Calculations!AC225</f>
        <v>0</v>
      </c>
      <c r="Y250" s="65">
        <f>Calculations!AD225</f>
        <v>0</v>
      </c>
      <c r="Z250" s="65">
        <f>Calculations!Y225</f>
        <v>0</v>
      </c>
      <c r="AA250" s="65">
        <f>Calculations!Z225</f>
        <v>0</v>
      </c>
      <c r="AB250" s="65">
        <f t="shared" si="9"/>
        <v>8.2044383947985605E-2</v>
      </c>
      <c r="AC250" s="65">
        <f t="shared" si="10"/>
        <v>16.527393662501296</v>
      </c>
      <c r="AD250" s="65">
        <f>Calculations!AF225</f>
        <v>0</v>
      </c>
      <c r="AE250" s="65">
        <f>Calculations!AG225</f>
        <v>0</v>
      </c>
      <c r="AF250" s="65" t="s">
        <v>588</v>
      </c>
      <c r="AG250" s="65" t="s">
        <v>587</v>
      </c>
      <c r="AH250" s="66" t="s">
        <v>295</v>
      </c>
      <c r="AI250" s="67" t="s">
        <v>293</v>
      </c>
      <c r="AJ250" s="62" t="s">
        <v>591</v>
      </c>
      <c r="AK250" s="68" t="s">
        <v>594</v>
      </c>
      <c r="AL250" s="68" t="s">
        <v>629</v>
      </c>
      <c r="AM250" s="68"/>
      <c r="AN250" s="68" t="s">
        <v>631</v>
      </c>
      <c r="AO250" s="62"/>
    </row>
    <row r="251" spans="2:41" ht="39.6" x14ac:dyDescent="0.3">
      <c r="B251" s="61">
        <f>Calculations!A226</f>
        <v>226</v>
      </c>
      <c r="C251" s="62" t="str">
        <f>Calculations!B226</f>
        <v>Thistleton Road</v>
      </c>
      <c r="D251" s="63" t="str">
        <f>Calculations!C226</f>
        <v>Housing</v>
      </c>
      <c r="E251" s="64">
        <f>Calculations!D226</f>
        <v>0.402516498376429</v>
      </c>
      <c r="F251" s="64">
        <f>Calculations!H226</f>
        <v>0.402516498376429</v>
      </c>
      <c r="G251" s="64">
        <f>Calculations!L226</f>
        <v>100</v>
      </c>
      <c r="H251" s="64">
        <f>Calculations!G226</f>
        <v>0</v>
      </c>
      <c r="I251" s="64">
        <f>Calculations!K226</f>
        <v>0</v>
      </c>
      <c r="J251" s="64">
        <f>Calculations!F226</f>
        <v>0</v>
      </c>
      <c r="K251" s="64">
        <f>Calculations!J226</f>
        <v>0</v>
      </c>
      <c r="L251" s="64">
        <f>Calculations!E226</f>
        <v>0</v>
      </c>
      <c r="M251" s="64">
        <f>Calculations!I226</f>
        <v>0</v>
      </c>
      <c r="N251" s="64">
        <f>Calculations!P226</f>
        <v>0.2819907079278029</v>
      </c>
      <c r="O251" s="64">
        <f>Calculations!T226</f>
        <v>70.056931595407121</v>
      </c>
      <c r="P251" s="64">
        <f>Calculations!O226</f>
        <v>6.25540940094899E-2</v>
      </c>
      <c r="Q251" s="64">
        <f>Calculations!S226</f>
        <v>15.540752804370767</v>
      </c>
      <c r="R251" s="64">
        <f>Calculations!N226</f>
        <v>1.17339128610391E-2</v>
      </c>
      <c r="S251" s="64">
        <f>Calculations!R226</f>
        <v>2.9151383628667249</v>
      </c>
      <c r="T251" s="64">
        <f>Calculations!M226</f>
        <v>4.6237783578097102E-2</v>
      </c>
      <c r="U251" s="64">
        <f>Calculations!Q226</f>
        <v>11.487177237355384</v>
      </c>
      <c r="V251" s="65">
        <f>Calculations!AA226</f>
        <v>0</v>
      </c>
      <c r="W251" s="65">
        <f>Calculations!AB226</f>
        <v>0</v>
      </c>
      <c r="X251" s="65">
        <f>Calculations!AC226</f>
        <v>0</v>
      </c>
      <c r="Y251" s="65">
        <f>Calculations!AD226</f>
        <v>0</v>
      </c>
      <c r="Z251" s="65">
        <f>Calculations!Y226</f>
        <v>0</v>
      </c>
      <c r="AA251" s="65">
        <f>Calculations!Z226</f>
        <v>0</v>
      </c>
      <c r="AB251" s="65">
        <f t="shared" si="9"/>
        <v>6.25540940094899E-2</v>
      </c>
      <c r="AC251" s="65">
        <f t="shared" si="10"/>
        <v>15.540752804370767</v>
      </c>
      <c r="AD251" s="65">
        <f>Calculations!AF226</f>
        <v>0</v>
      </c>
      <c r="AE251" s="65">
        <f>Calculations!AG226</f>
        <v>0</v>
      </c>
      <c r="AF251" s="65" t="s">
        <v>588</v>
      </c>
      <c r="AG251" s="65" t="s">
        <v>587</v>
      </c>
      <c r="AH251" s="66" t="s">
        <v>295</v>
      </c>
      <c r="AI251" s="67" t="s">
        <v>293</v>
      </c>
      <c r="AJ251" s="62" t="s">
        <v>591</v>
      </c>
      <c r="AK251" s="68" t="s">
        <v>594</v>
      </c>
      <c r="AL251" s="68" t="s">
        <v>629</v>
      </c>
      <c r="AM251" s="68"/>
      <c r="AN251" s="68" t="s">
        <v>631</v>
      </c>
      <c r="AO251" s="62"/>
    </row>
    <row r="252" spans="2:41" ht="52.8" x14ac:dyDescent="0.3">
      <c r="B252" s="61">
        <f>Calculations!A227</f>
        <v>227</v>
      </c>
      <c r="C252" s="62" t="str">
        <f>Calculations!B227</f>
        <v>Murfield Close</v>
      </c>
      <c r="D252" s="63" t="str">
        <f>Calculations!C227</f>
        <v>Housing</v>
      </c>
      <c r="E252" s="64">
        <f>Calculations!D227</f>
        <v>0.61445555432979004</v>
      </c>
      <c r="F252" s="64">
        <f>Calculations!H227</f>
        <v>0.61445555432979004</v>
      </c>
      <c r="G252" s="64">
        <f>Calculations!L227</f>
        <v>100</v>
      </c>
      <c r="H252" s="64">
        <f>Calculations!G227</f>
        <v>0</v>
      </c>
      <c r="I252" s="64">
        <f>Calculations!K227</f>
        <v>0</v>
      </c>
      <c r="J252" s="64">
        <f>Calculations!F227</f>
        <v>0</v>
      </c>
      <c r="K252" s="64">
        <f>Calculations!J227</f>
        <v>0</v>
      </c>
      <c r="L252" s="64">
        <f>Calculations!E227</f>
        <v>0</v>
      </c>
      <c r="M252" s="64">
        <f>Calculations!I227</f>
        <v>0</v>
      </c>
      <c r="N252" s="64">
        <f>Calculations!P227</f>
        <v>0.59143337583074895</v>
      </c>
      <c r="O252" s="64">
        <f>Calculations!T227</f>
        <v>96.25323941873188</v>
      </c>
      <c r="P252" s="64">
        <f>Calculations!O227</f>
        <v>1.1012892865491401E-2</v>
      </c>
      <c r="Q252" s="64">
        <f>Calculations!S227</f>
        <v>1.792300970816934</v>
      </c>
      <c r="R252" s="64">
        <f>Calculations!N227</f>
        <v>2.0015475748223202E-3</v>
      </c>
      <c r="S252" s="64">
        <f>Calculations!R227</f>
        <v>0.32574326340096055</v>
      </c>
      <c r="T252" s="64">
        <f>Calculations!M227</f>
        <v>1.00077380587274E-2</v>
      </c>
      <c r="U252" s="64">
        <f>Calculations!Q227</f>
        <v>1.6287163470502304</v>
      </c>
      <c r="V252" s="65">
        <f>Calculations!AA227</f>
        <v>0</v>
      </c>
      <c r="W252" s="65">
        <f>Calculations!AB227</f>
        <v>0</v>
      </c>
      <c r="X252" s="65">
        <f>Calculations!AC227</f>
        <v>0</v>
      </c>
      <c r="Y252" s="65">
        <f>Calculations!AD227</f>
        <v>0</v>
      </c>
      <c r="Z252" s="65">
        <f>Calculations!Y227</f>
        <v>0</v>
      </c>
      <c r="AA252" s="65">
        <f>Calculations!Z227</f>
        <v>0</v>
      </c>
      <c r="AB252" s="65">
        <f t="shared" si="9"/>
        <v>1.1012892865491401E-2</v>
      </c>
      <c r="AC252" s="65">
        <f t="shared" si="10"/>
        <v>1.792300970816934</v>
      </c>
      <c r="AD252" s="65">
        <f>Calculations!AF227</f>
        <v>0</v>
      </c>
      <c r="AE252" s="65">
        <f>Calculations!AG227</f>
        <v>0</v>
      </c>
      <c r="AF252" s="65" t="s">
        <v>587</v>
      </c>
      <c r="AG252" s="65" t="s">
        <v>587</v>
      </c>
      <c r="AH252" s="66" t="s">
        <v>604</v>
      </c>
      <c r="AI252" s="67" t="s">
        <v>293</v>
      </c>
      <c r="AJ252" s="62" t="s">
        <v>591</v>
      </c>
      <c r="AK252" s="68" t="s">
        <v>620</v>
      </c>
      <c r="AL252" s="68" t="s">
        <v>629</v>
      </c>
      <c r="AM252" s="68"/>
      <c r="AN252" s="68" t="s">
        <v>631</v>
      </c>
      <c r="AO252" s="62"/>
    </row>
    <row r="253" spans="2:41" ht="66" x14ac:dyDescent="0.3">
      <c r="B253" s="61">
        <f>Calculations!A228</f>
        <v>228</v>
      </c>
      <c r="C253" s="62" t="str">
        <f>Calculations!B228</f>
        <v>Wilkinson Avenue</v>
      </c>
      <c r="D253" s="63" t="str">
        <f>Calculations!C228</f>
        <v>Housing</v>
      </c>
      <c r="E253" s="64">
        <f>Calculations!D228</f>
        <v>1.29077052223179</v>
      </c>
      <c r="F253" s="64">
        <f>Calculations!H228</f>
        <v>1.172891065713038</v>
      </c>
      <c r="G253" s="64">
        <f>Calculations!L228</f>
        <v>90.867512506023601</v>
      </c>
      <c r="H253" s="64">
        <f>Calculations!G228</f>
        <v>0</v>
      </c>
      <c r="I253" s="64">
        <f>Calculations!K228</f>
        <v>0</v>
      </c>
      <c r="J253" s="64">
        <f>Calculations!F228</f>
        <v>7.6745007727004107E-5</v>
      </c>
      <c r="K253" s="64">
        <f>Calculations!J228</f>
        <v>5.9456740299824286E-3</v>
      </c>
      <c r="L253" s="64">
        <f>Calculations!E228</f>
        <v>0.117802711511025</v>
      </c>
      <c r="M253" s="64">
        <f>Calculations!I228</f>
        <v>9.1265418199464108</v>
      </c>
      <c r="N253" s="64">
        <f>Calculations!P228</f>
        <v>1.2907499116194661</v>
      </c>
      <c r="O253" s="64">
        <f>Calculations!T228</f>
        <v>99.998403231870498</v>
      </c>
      <c r="P253" s="64">
        <f>Calculations!O228</f>
        <v>2.06106123239806E-5</v>
      </c>
      <c r="Q253" s="64">
        <f>Calculations!S228</f>
        <v>1.5967681295002065E-3</v>
      </c>
      <c r="R253" s="64">
        <f>Calculations!N228</f>
        <v>0</v>
      </c>
      <c r="S253" s="64">
        <f>Calculations!R228</f>
        <v>0</v>
      </c>
      <c r="T253" s="64">
        <f>Calculations!M228</f>
        <v>0</v>
      </c>
      <c r="U253" s="64">
        <f>Calculations!Q228</f>
        <v>0</v>
      </c>
      <c r="V253" s="65">
        <f>Calculations!AA228</f>
        <v>0</v>
      </c>
      <c r="W253" s="65">
        <f>Calculations!AB228</f>
        <v>0</v>
      </c>
      <c r="X253" s="65">
        <f>Calculations!AC228</f>
        <v>0</v>
      </c>
      <c r="Y253" s="65">
        <f>Calculations!AD228</f>
        <v>0</v>
      </c>
      <c r="Z253" s="65">
        <f>Calculations!Y228</f>
        <v>7.6745007727004107E-5</v>
      </c>
      <c r="AA253" s="65">
        <f>Calculations!Z228</f>
        <v>5.9456740299824286E-3</v>
      </c>
      <c r="AB253" s="65">
        <f t="shared" si="9"/>
        <v>2.06106123239806E-5</v>
      </c>
      <c r="AC253" s="65">
        <f t="shared" si="10"/>
        <v>1.5967681295002065E-3</v>
      </c>
      <c r="AD253" s="65">
        <f>Calculations!AF228</f>
        <v>0.12592580164172801</v>
      </c>
      <c r="AE253" s="65">
        <f>Calculations!AG228</f>
        <v>9.755862833309644</v>
      </c>
      <c r="AF253" s="65" t="s">
        <v>589</v>
      </c>
      <c r="AG253" s="65" t="s">
        <v>587</v>
      </c>
      <c r="AH253" s="66" t="s">
        <v>295</v>
      </c>
      <c r="AI253" s="67" t="s">
        <v>293</v>
      </c>
      <c r="AJ253" s="62" t="s">
        <v>590</v>
      </c>
      <c r="AK253" s="68" t="s">
        <v>611</v>
      </c>
      <c r="AL253" s="68" t="s">
        <v>592</v>
      </c>
      <c r="AM253" s="68"/>
      <c r="AN253" s="68" t="s">
        <v>631</v>
      </c>
      <c r="AO253" s="62"/>
    </row>
    <row r="254" spans="2:41" ht="39.6" x14ac:dyDescent="0.3">
      <c r="B254" s="61">
        <f>Calculations!A229</f>
        <v>229</v>
      </c>
      <c r="C254" s="62" t="str">
        <f>Calculations!B229</f>
        <v>High Street</v>
      </c>
      <c r="D254" s="63" t="str">
        <f>Calculations!C229</f>
        <v>Housing</v>
      </c>
      <c r="E254" s="64">
        <f>Calculations!D229</f>
        <v>0.57335894612888805</v>
      </c>
      <c r="F254" s="64">
        <f>Calculations!H229</f>
        <v>0.57335894612888805</v>
      </c>
      <c r="G254" s="64">
        <f>Calculations!L229</f>
        <v>100</v>
      </c>
      <c r="H254" s="64">
        <f>Calculations!G229</f>
        <v>0</v>
      </c>
      <c r="I254" s="64">
        <f>Calculations!K229</f>
        <v>0</v>
      </c>
      <c r="J254" s="64">
        <f>Calculations!F229</f>
        <v>0</v>
      </c>
      <c r="K254" s="64">
        <f>Calculations!J229</f>
        <v>0</v>
      </c>
      <c r="L254" s="64">
        <f>Calculations!E229</f>
        <v>0</v>
      </c>
      <c r="M254" s="64">
        <f>Calculations!I229</f>
        <v>0</v>
      </c>
      <c r="N254" s="64">
        <f>Calculations!P229</f>
        <v>0.57234683953613807</v>
      </c>
      <c r="O254" s="64">
        <f>Calculations!T229</f>
        <v>99.82347766620137</v>
      </c>
      <c r="P254" s="64">
        <f>Calculations!O229</f>
        <v>1.01210659274997E-3</v>
      </c>
      <c r="Q254" s="64">
        <f>Calculations!S229</f>
        <v>0.17652233379863472</v>
      </c>
      <c r="R254" s="64">
        <f>Calculations!N229</f>
        <v>0</v>
      </c>
      <c r="S254" s="64">
        <f>Calculations!R229</f>
        <v>0</v>
      </c>
      <c r="T254" s="64">
        <f>Calculations!M229</f>
        <v>0</v>
      </c>
      <c r="U254" s="64">
        <f>Calculations!Q229</f>
        <v>0</v>
      </c>
      <c r="V254" s="65">
        <f>Calculations!AA229</f>
        <v>0</v>
      </c>
      <c r="W254" s="65">
        <f>Calculations!AB229</f>
        <v>0</v>
      </c>
      <c r="X254" s="65">
        <f>Calculations!AC229</f>
        <v>0</v>
      </c>
      <c r="Y254" s="65">
        <f>Calculations!AD229</f>
        <v>0</v>
      </c>
      <c r="Z254" s="65">
        <f>Calculations!Y229</f>
        <v>0</v>
      </c>
      <c r="AA254" s="65">
        <f>Calculations!Z229</f>
        <v>0</v>
      </c>
      <c r="AB254" s="65">
        <f t="shared" si="9"/>
        <v>1.01210659274997E-3</v>
      </c>
      <c r="AC254" s="65">
        <f t="shared" si="10"/>
        <v>0.17652233379863472</v>
      </c>
      <c r="AD254" s="65">
        <f>Calculations!AF229</f>
        <v>0</v>
      </c>
      <c r="AE254" s="65">
        <f>Calculations!AG229</f>
        <v>0</v>
      </c>
      <c r="AF254" s="65" t="s">
        <v>587</v>
      </c>
      <c r="AG254" s="65" t="s">
        <v>587</v>
      </c>
      <c r="AH254" s="66" t="s">
        <v>295</v>
      </c>
      <c r="AI254" s="67" t="s">
        <v>293</v>
      </c>
      <c r="AJ254" s="62" t="s">
        <v>591</v>
      </c>
      <c r="AK254" s="68" t="s">
        <v>595</v>
      </c>
      <c r="AL254" s="68" t="s">
        <v>629</v>
      </c>
      <c r="AM254" s="68"/>
      <c r="AN254" s="68" t="s">
        <v>631</v>
      </c>
      <c r="AO254" s="62"/>
    </row>
    <row r="255" spans="2:41" ht="39.6" x14ac:dyDescent="0.3">
      <c r="B255" s="61">
        <f>Calculations!A230</f>
        <v>230</v>
      </c>
      <c r="C255" s="62" t="str">
        <f>Calculations!B230</f>
        <v>Redcar Road</v>
      </c>
      <c r="D255" s="63" t="str">
        <f>Calculations!C230</f>
        <v>Housing</v>
      </c>
      <c r="E255" s="64">
        <f>Calculations!D230</f>
        <v>0.76834390408452602</v>
      </c>
      <c r="F255" s="64">
        <f>Calculations!H230</f>
        <v>0.76834390408452602</v>
      </c>
      <c r="G255" s="64">
        <f>Calculations!L230</f>
        <v>100</v>
      </c>
      <c r="H255" s="64">
        <f>Calculations!G230</f>
        <v>0</v>
      </c>
      <c r="I255" s="64">
        <f>Calculations!K230</f>
        <v>0</v>
      </c>
      <c r="J255" s="64">
        <f>Calculations!F230</f>
        <v>0</v>
      </c>
      <c r="K255" s="64">
        <f>Calculations!J230</f>
        <v>0</v>
      </c>
      <c r="L255" s="64">
        <f>Calculations!E230</f>
        <v>0</v>
      </c>
      <c r="M255" s="64">
        <f>Calculations!I230</f>
        <v>0</v>
      </c>
      <c r="N255" s="64">
        <f>Calculations!P230</f>
        <v>0.64007212671614266</v>
      </c>
      <c r="O255" s="64">
        <f>Calculations!T230</f>
        <v>83.305421350193726</v>
      </c>
      <c r="P255" s="64">
        <f>Calculations!O230</f>
        <v>0.101311959697595</v>
      </c>
      <c r="Q255" s="64">
        <f>Calculations!S230</f>
        <v>13.185756945427604</v>
      </c>
      <c r="R255" s="64">
        <f>Calculations!N230</f>
        <v>1.37526134231085E-2</v>
      </c>
      <c r="S255" s="64">
        <f>Calculations!R230</f>
        <v>1.7899033687909061</v>
      </c>
      <c r="T255" s="64">
        <f>Calculations!M230</f>
        <v>1.32072042476798E-2</v>
      </c>
      <c r="U255" s="64">
        <f>Calculations!Q230</f>
        <v>1.7189183355877664</v>
      </c>
      <c r="V255" s="65">
        <f>Calculations!AA230</f>
        <v>0</v>
      </c>
      <c r="W255" s="65">
        <f>Calculations!AB230</f>
        <v>0</v>
      </c>
      <c r="X255" s="65">
        <f>Calculations!AC230</f>
        <v>0</v>
      </c>
      <c r="Y255" s="65">
        <f>Calculations!AD230</f>
        <v>0</v>
      </c>
      <c r="Z255" s="65">
        <f>Calculations!Y230</f>
        <v>0</v>
      </c>
      <c r="AA255" s="65">
        <f>Calculations!Z230</f>
        <v>0</v>
      </c>
      <c r="AB255" s="65">
        <f t="shared" si="9"/>
        <v>0.101311959697595</v>
      </c>
      <c r="AC255" s="65">
        <f t="shared" si="10"/>
        <v>13.185756945427604</v>
      </c>
      <c r="AD255" s="65">
        <f>Calculations!AF230</f>
        <v>0</v>
      </c>
      <c r="AE255" s="65">
        <f>Calculations!AG230</f>
        <v>0</v>
      </c>
      <c r="AF255" s="65" t="s">
        <v>588</v>
      </c>
      <c r="AG255" s="65" t="s">
        <v>587</v>
      </c>
      <c r="AH255" s="66" t="s">
        <v>295</v>
      </c>
      <c r="AI255" s="67" t="s">
        <v>293</v>
      </c>
      <c r="AJ255" s="62" t="s">
        <v>591</v>
      </c>
      <c r="AK255" s="68" t="s">
        <v>594</v>
      </c>
      <c r="AL255" s="68" t="s">
        <v>629</v>
      </c>
      <c r="AM255" s="68"/>
      <c r="AN255" s="68" t="s">
        <v>631</v>
      </c>
      <c r="AO255" s="62"/>
    </row>
    <row r="256" spans="2:41" ht="39.6" x14ac:dyDescent="0.3">
      <c r="B256" s="61">
        <f>Calculations!A231</f>
        <v>231</v>
      </c>
      <c r="C256" s="62" t="str">
        <f>Calculations!B231</f>
        <v>Carlisle Close</v>
      </c>
      <c r="D256" s="63" t="str">
        <f>Calculations!C231</f>
        <v>Housing</v>
      </c>
      <c r="E256" s="64">
        <f>Calculations!D231</f>
        <v>2.2076052655496099</v>
      </c>
      <c r="F256" s="64">
        <f>Calculations!H231</f>
        <v>2.2076052655496099</v>
      </c>
      <c r="G256" s="64">
        <f>Calculations!L231</f>
        <v>100</v>
      </c>
      <c r="H256" s="64">
        <f>Calculations!G231</f>
        <v>0</v>
      </c>
      <c r="I256" s="64">
        <f>Calculations!K231</f>
        <v>0</v>
      </c>
      <c r="J256" s="64">
        <f>Calculations!F231</f>
        <v>0</v>
      </c>
      <c r="K256" s="64">
        <f>Calculations!J231</f>
        <v>0</v>
      </c>
      <c r="L256" s="64">
        <f>Calculations!E231</f>
        <v>0</v>
      </c>
      <c r="M256" s="64">
        <f>Calculations!I231</f>
        <v>0</v>
      </c>
      <c r="N256" s="64">
        <f>Calculations!P231</f>
        <v>1.0774903749002489</v>
      </c>
      <c r="O256" s="64">
        <f>Calculations!T231</f>
        <v>48.808108574247065</v>
      </c>
      <c r="P256" s="64">
        <f>Calculations!O231</f>
        <v>0.54542623217731201</v>
      </c>
      <c r="Q256" s="64">
        <f>Calculations!S231</f>
        <v>24.706691938493886</v>
      </c>
      <c r="R256" s="64">
        <f>Calculations!N231</f>
        <v>0.189167280215189</v>
      </c>
      <c r="S256" s="64">
        <f>Calculations!R231</f>
        <v>8.5688906059070096</v>
      </c>
      <c r="T256" s="64">
        <f>Calculations!M231</f>
        <v>0.39552137825686001</v>
      </c>
      <c r="U256" s="64">
        <f>Calculations!Q231</f>
        <v>17.916308881352037</v>
      </c>
      <c r="V256" s="65">
        <f>Calculations!AA231</f>
        <v>0</v>
      </c>
      <c r="W256" s="65">
        <f>Calculations!AB231</f>
        <v>0</v>
      </c>
      <c r="X256" s="65">
        <f>Calculations!AC231</f>
        <v>0</v>
      </c>
      <c r="Y256" s="65">
        <f>Calculations!AD231</f>
        <v>0</v>
      </c>
      <c r="Z256" s="65">
        <f>Calculations!Y231</f>
        <v>0</v>
      </c>
      <c r="AA256" s="65">
        <f>Calculations!Z231</f>
        <v>0</v>
      </c>
      <c r="AB256" s="65">
        <f t="shared" si="9"/>
        <v>0.54542623217731201</v>
      </c>
      <c r="AC256" s="65">
        <f t="shared" si="10"/>
        <v>24.706691938493886</v>
      </c>
      <c r="AD256" s="65">
        <f>Calculations!AF231</f>
        <v>0</v>
      </c>
      <c r="AE256" s="65">
        <f>Calculations!AG231</f>
        <v>0</v>
      </c>
      <c r="AF256" s="65" t="s">
        <v>588</v>
      </c>
      <c r="AG256" s="65" t="s">
        <v>587</v>
      </c>
      <c r="AH256" s="66" t="s">
        <v>295</v>
      </c>
      <c r="AI256" s="67" t="s">
        <v>293</v>
      </c>
      <c r="AJ256" s="62" t="s">
        <v>591</v>
      </c>
      <c r="AK256" s="68" t="s">
        <v>594</v>
      </c>
      <c r="AL256" s="68" t="s">
        <v>629</v>
      </c>
      <c r="AM256" s="68"/>
      <c r="AN256" s="68" t="s">
        <v>631</v>
      </c>
      <c r="AO256" s="62"/>
    </row>
    <row r="257" spans="2:41" ht="66" x14ac:dyDescent="0.3">
      <c r="B257" s="61">
        <f>Calculations!A232</f>
        <v>232</v>
      </c>
      <c r="C257" s="62" t="str">
        <f>Calculations!B232</f>
        <v>Moss Road Path</v>
      </c>
      <c r="D257" s="63" t="str">
        <f>Calculations!C232</f>
        <v>Housing</v>
      </c>
      <c r="E257" s="64">
        <f>Calculations!D232</f>
        <v>0.82824929958693605</v>
      </c>
      <c r="F257" s="64">
        <f>Calculations!H232</f>
        <v>0.7477383674524718</v>
      </c>
      <c r="G257" s="64">
        <f>Calculations!L232</f>
        <v>90.279384217455231</v>
      </c>
      <c r="H257" s="64">
        <f>Calculations!G232</f>
        <v>0</v>
      </c>
      <c r="I257" s="64">
        <f>Calculations!K232</f>
        <v>0</v>
      </c>
      <c r="J257" s="64">
        <f>Calculations!F232</f>
        <v>0</v>
      </c>
      <c r="K257" s="64">
        <f>Calculations!J232</f>
        <v>0</v>
      </c>
      <c r="L257" s="64">
        <f>Calculations!E232</f>
        <v>8.0510932134464294E-2</v>
      </c>
      <c r="M257" s="64">
        <f>Calculations!I232</f>
        <v>9.7206157825447796</v>
      </c>
      <c r="N257" s="64">
        <f>Calculations!P232</f>
        <v>0.80886076026339571</v>
      </c>
      <c r="O257" s="64">
        <f>Calculations!T232</f>
        <v>97.659093785746663</v>
      </c>
      <c r="P257" s="64">
        <f>Calculations!O232</f>
        <v>6.8641549216325003E-3</v>
      </c>
      <c r="Q257" s="64">
        <f>Calculations!S232</f>
        <v>0.82875469077435837</v>
      </c>
      <c r="R257" s="64">
        <f>Calculations!N232</f>
        <v>1.25243844019078E-2</v>
      </c>
      <c r="S257" s="64">
        <f>Calculations!R232</f>
        <v>1.5121515234789757</v>
      </c>
      <c r="T257" s="64">
        <f>Calculations!M232</f>
        <v>0</v>
      </c>
      <c r="U257" s="64">
        <f>Calculations!Q232</f>
        <v>0</v>
      </c>
      <c r="V257" s="65">
        <f>Calculations!AA232</f>
        <v>0</v>
      </c>
      <c r="W257" s="65">
        <f>Calculations!AB232</f>
        <v>0</v>
      </c>
      <c r="X257" s="65">
        <f>Calculations!AC232</f>
        <v>0</v>
      </c>
      <c r="Y257" s="65">
        <f>Calculations!AD232</f>
        <v>0</v>
      </c>
      <c r="Z257" s="65">
        <f>Calculations!Y232</f>
        <v>0</v>
      </c>
      <c r="AA257" s="65">
        <f>Calculations!Z232</f>
        <v>0</v>
      </c>
      <c r="AB257" s="65">
        <f t="shared" si="9"/>
        <v>6.8641549216325003E-3</v>
      </c>
      <c r="AC257" s="65">
        <f t="shared" si="10"/>
        <v>0.82875469077435837</v>
      </c>
      <c r="AD257" s="65">
        <f>Calculations!AF232</f>
        <v>0</v>
      </c>
      <c r="AE257" s="65">
        <f>Calculations!AG232</f>
        <v>0</v>
      </c>
      <c r="AF257" s="65" t="s">
        <v>589</v>
      </c>
      <c r="AG257" s="65" t="s">
        <v>587</v>
      </c>
      <c r="AH257" s="66" t="s">
        <v>295</v>
      </c>
      <c r="AI257" s="67" t="s">
        <v>293</v>
      </c>
      <c r="AJ257" s="62" t="s">
        <v>590</v>
      </c>
      <c r="AK257" s="68" t="s">
        <v>596</v>
      </c>
      <c r="AL257" s="68" t="s">
        <v>592</v>
      </c>
      <c r="AM257" s="68"/>
      <c r="AN257" s="68" t="s">
        <v>631</v>
      </c>
      <c r="AO257" s="62"/>
    </row>
    <row r="258" spans="2:41" ht="66" x14ac:dyDescent="0.3">
      <c r="B258" s="61">
        <f>Calculations!A233</f>
        <v>233</v>
      </c>
      <c r="C258" s="62" t="str">
        <f>Calculations!B233</f>
        <v>Stoneclough Road</v>
      </c>
      <c r="D258" s="63" t="str">
        <f>Calculations!C233</f>
        <v>Housing</v>
      </c>
      <c r="E258" s="64">
        <f>Calculations!D233</f>
        <v>0.40392004249652802</v>
      </c>
      <c r="F258" s="64">
        <f>Calculations!H233</f>
        <v>0.31217550846765213</v>
      </c>
      <c r="G258" s="64">
        <f>Calculations!L233</f>
        <v>77.286461582389904</v>
      </c>
      <c r="H258" s="64">
        <f>Calculations!G233</f>
        <v>0</v>
      </c>
      <c r="I258" s="64">
        <f>Calculations!K233</f>
        <v>0</v>
      </c>
      <c r="J258" s="64">
        <f>Calculations!F233</f>
        <v>0</v>
      </c>
      <c r="K258" s="64">
        <f>Calculations!J233</f>
        <v>0</v>
      </c>
      <c r="L258" s="64">
        <f>Calculations!E233</f>
        <v>9.1744534028875904E-2</v>
      </c>
      <c r="M258" s="64">
        <f>Calculations!I233</f>
        <v>22.713538417610092</v>
      </c>
      <c r="N258" s="64">
        <f>Calculations!P233</f>
        <v>0.37622355218283021</v>
      </c>
      <c r="O258" s="64">
        <f>Calculations!T233</f>
        <v>93.143076005213118</v>
      </c>
      <c r="P258" s="64">
        <f>Calculations!O233</f>
        <v>8.3627661313671504E-3</v>
      </c>
      <c r="Q258" s="64">
        <f>Calculations!S233</f>
        <v>2.0704013793618659</v>
      </c>
      <c r="R258" s="64">
        <f>Calculations!N233</f>
        <v>1.3486616419411601E-2</v>
      </c>
      <c r="S258" s="64">
        <f>Calculations!R233</f>
        <v>3.3389322144190277</v>
      </c>
      <c r="T258" s="64">
        <f>Calculations!M233</f>
        <v>5.8471077629190403E-3</v>
      </c>
      <c r="U258" s="64">
        <f>Calculations!Q233</f>
        <v>1.4475904010059863</v>
      </c>
      <c r="V258" s="65">
        <f>Calculations!AA233</f>
        <v>0</v>
      </c>
      <c r="W258" s="65">
        <f>Calculations!AB233</f>
        <v>0</v>
      </c>
      <c r="X258" s="65">
        <f>Calculations!AC233</f>
        <v>0</v>
      </c>
      <c r="Y258" s="65">
        <f>Calculations!AD233</f>
        <v>0</v>
      </c>
      <c r="Z258" s="65">
        <f>Calculations!Y233</f>
        <v>0</v>
      </c>
      <c r="AA258" s="65">
        <f>Calculations!Z233</f>
        <v>0</v>
      </c>
      <c r="AB258" s="65">
        <f t="shared" si="9"/>
        <v>8.3627661313671504E-3</v>
      </c>
      <c r="AC258" s="65">
        <f t="shared" si="10"/>
        <v>2.0704013793618659</v>
      </c>
      <c r="AD258" s="65">
        <f>Calculations!AF233</f>
        <v>0</v>
      </c>
      <c r="AE258" s="65">
        <f>Calculations!AG233</f>
        <v>0</v>
      </c>
      <c r="AF258" s="65" t="s">
        <v>589</v>
      </c>
      <c r="AG258" s="65" t="s">
        <v>587</v>
      </c>
      <c r="AH258" s="66" t="s">
        <v>296</v>
      </c>
      <c r="AI258" s="67" t="s">
        <v>293</v>
      </c>
      <c r="AJ258" s="62" t="s">
        <v>590</v>
      </c>
      <c r="AK258" s="68" t="s">
        <v>622</v>
      </c>
      <c r="AL258" s="68" t="s">
        <v>592</v>
      </c>
      <c r="AM258" s="68"/>
      <c r="AN258" s="68" t="s">
        <v>631</v>
      </c>
      <c r="AO258" s="62"/>
    </row>
    <row r="259" spans="2:41" ht="39.6" x14ac:dyDescent="0.3">
      <c r="B259" s="61">
        <f>Calculations!A234</f>
        <v>234</v>
      </c>
      <c r="C259" s="62" t="str">
        <f>Calculations!B234</f>
        <v>Cross Street</v>
      </c>
      <c r="D259" s="63" t="str">
        <f>Calculations!C234</f>
        <v>Housing</v>
      </c>
      <c r="E259" s="64">
        <f>Calculations!D234</f>
        <v>3.0412590451752699</v>
      </c>
      <c r="F259" s="64">
        <f>Calculations!H234</f>
        <v>3.0412590451752699</v>
      </c>
      <c r="G259" s="64">
        <f>Calculations!L234</f>
        <v>100</v>
      </c>
      <c r="H259" s="64">
        <f>Calculations!G234</f>
        <v>0</v>
      </c>
      <c r="I259" s="64">
        <f>Calculations!K234</f>
        <v>0</v>
      </c>
      <c r="J259" s="64">
        <f>Calculations!F234</f>
        <v>0</v>
      </c>
      <c r="K259" s="64">
        <f>Calculations!J234</f>
        <v>0</v>
      </c>
      <c r="L259" s="64">
        <f>Calculations!E234</f>
        <v>0</v>
      </c>
      <c r="M259" s="64">
        <f>Calculations!I234</f>
        <v>0</v>
      </c>
      <c r="N259" s="64">
        <f>Calculations!P234</f>
        <v>2.8499398085035095</v>
      </c>
      <c r="O259" s="64">
        <f>Calculations!T234</f>
        <v>93.709209448130565</v>
      </c>
      <c r="P259" s="64">
        <f>Calculations!O234</f>
        <v>6.3216533594449204E-2</v>
      </c>
      <c r="Q259" s="64">
        <f>Calculations!S234</f>
        <v>2.078630351950371</v>
      </c>
      <c r="R259" s="64">
        <f>Calculations!N234</f>
        <v>2.3218182693420301E-2</v>
      </c>
      <c r="S259" s="64">
        <f>Calculations!R234</f>
        <v>0.76343982372215913</v>
      </c>
      <c r="T259" s="64">
        <f>Calculations!M234</f>
        <v>0.104884520383891</v>
      </c>
      <c r="U259" s="64">
        <f>Calculations!Q234</f>
        <v>3.4487203761969059</v>
      </c>
      <c r="V259" s="65">
        <f>Calculations!AA234</f>
        <v>0</v>
      </c>
      <c r="W259" s="65">
        <f>Calculations!AB234</f>
        <v>0</v>
      </c>
      <c r="X259" s="65">
        <f>Calculations!AC234</f>
        <v>0</v>
      </c>
      <c r="Y259" s="65">
        <f>Calculations!AD234</f>
        <v>0</v>
      </c>
      <c r="Z259" s="65">
        <f>Calculations!Y234</f>
        <v>0</v>
      </c>
      <c r="AA259" s="65">
        <f>Calculations!Z234</f>
        <v>0</v>
      </c>
      <c r="AB259" s="65">
        <f t="shared" si="9"/>
        <v>6.3216533594449204E-2</v>
      </c>
      <c r="AC259" s="65">
        <f t="shared" si="10"/>
        <v>2.078630351950371</v>
      </c>
      <c r="AD259" s="65">
        <f>Calculations!AF234</f>
        <v>0</v>
      </c>
      <c r="AE259" s="65">
        <f>Calculations!AG234</f>
        <v>0</v>
      </c>
      <c r="AF259" s="65" t="s">
        <v>588</v>
      </c>
      <c r="AG259" s="65" t="s">
        <v>587</v>
      </c>
      <c r="AH259" s="66" t="s">
        <v>586</v>
      </c>
      <c r="AI259" s="67" t="s">
        <v>293</v>
      </c>
      <c r="AJ259" s="62" t="s">
        <v>591</v>
      </c>
      <c r="AK259" s="68" t="s">
        <v>594</v>
      </c>
      <c r="AL259" s="68" t="s">
        <v>629</v>
      </c>
      <c r="AM259" s="68"/>
      <c r="AN259" s="68" t="s">
        <v>633</v>
      </c>
      <c r="AO259" s="62"/>
    </row>
    <row r="260" spans="2:41" ht="39.6" x14ac:dyDescent="0.3">
      <c r="B260" s="61">
        <f>Calculations!A235</f>
        <v>235</v>
      </c>
      <c r="C260" s="62" t="str">
        <f>Calculations!B235</f>
        <v>Sand Hole #2</v>
      </c>
      <c r="D260" s="63" t="str">
        <f>Calculations!C235</f>
        <v>Housing</v>
      </c>
      <c r="E260" s="64">
        <f>Calculations!D235</f>
        <v>5.5922517161426999</v>
      </c>
      <c r="F260" s="64">
        <f>Calculations!H235</f>
        <v>5.5922517161426999</v>
      </c>
      <c r="G260" s="64">
        <f>Calculations!L235</f>
        <v>100</v>
      </c>
      <c r="H260" s="64">
        <f>Calculations!G235</f>
        <v>0</v>
      </c>
      <c r="I260" s="64">
        <f>Calculations!K235</f>
        <v>0</v>
      </c>
      <c r="J260" s="64">
        <f>Calculations!F235</f>
        <v>0</v>
      </c>
      <c r="K260" s="64">
        <f>Calculations!J235</f>
        <v>0</v>
      </c>
      <c r="L260" s="64">
        <f>Calculations!E235</f>
        <v>0</v>
      </c>
      <c r="M260" s="64">
        <f>Calculations!I235</f>
        <v>0</v>
      </c>
      <c r="N260" s="64">
        <f>Calculations!P235</f>
        <v>5.1204916981393147</v>
      </c>
      <c r="O260" s="64">
        <f>Calculations!T235</f>
        <v>91.564041785858933</v>
      </c>
      <c r="P260" s="64">
        <f>Calculations!O235</f>
        <v>0.278471302740328</v>
      </c>
      <c r="Q260" s="64">
        <f>Calculations!S235</f>
        <v>4.9795917078712222</v>
      </c>
      <c r="R260" s="64">
        <f>Calculations!N235</f>
        <v>4.1831096406705501E-2</v>
      </c>
      <c r="S260" s="64">
        <f>Calculations!R235</f>
        <v>0.74801883981643857</v>
      </c>
      <c r="T260" s="64">
        <f>Calculations!M235</f>
        <v>0.15145761885635201</v>
      </c>
      <c r="U260" s="64">
        <f>Calculations!Q235</f>
        <v>2.7083476664534176</v>
      </c>
      <c r="V260" s="65">
        <f>Calculations!AA235</f>
        <v>0</v>
      </c>
      <c r="W260" s="65">
        <f>Calculations!AB235</f>
        <v>0</v>
      </c>
      <c r="X260" s="65">
        <f>Calculations!AC235</f>
        <v>0</v>
      </c>
      <c r="Y260" s="65">
        <f>Calculations!AD235</f>
        <v>0</v>
      </c>
      <c r="Z260" s="65">
        <f>Calculations!Y235</f>
        <v>0</v>
      </c>
      <c r="AA260" s="65">
        <f>Calculations!Z235</f>
        <v>0</v>
      </c>
      <c r="AB260" s="65">
        <f t="shared" si="9"/>
        <v>0.278471302740328</v>
      </c>
      <c r="AC260" s="65">
        <f t="shared" si="10"/>
        <v>4.9795917078712222</v>
      </c>
      <c r="AD260" s="65">
        <f>Calculations!AF235</f>
        <v>0</v>
      </c>
      <c r="AE260" s="65">
        <f>Calculations!AG235</f>
        <v>0</v>
      </c>
      <c r="AF260" s="65" t="s">
        <v>588</v>
      </c>
      <c r="AG260" s="65" t="s">
        <v>588</v>
      </c>
      <c r="AH260" s="66" t="s">
        <v>585</v>
      </c>
      <c r="AI260" s="67" t="s">
        <v>293</v>
      </c>
      <c r="AJ260" s="62" t="s">
        <v>591</v>
      </c>
      <c r="AK260" s="68" t="s">
        <v>594</v>
      </c>
      <c r="AL260" s="68" t="s">
        <v>629</v>
      </c>
      <c r="AM260" s="68"/>
      <c r="AN260" s="68" t="s">
        <v>633</v>
      </c>
      <c r="AO260" s="62"/>
    </row>
    <row r="261" spans="2:41" ht="39.6" x14ac:dyDescent="0.3">
      <c r="B261" s="61">
        <f>Calculations!A236</f>
        <v>236</v>
      </c>
      <c r="C261" s="62" t="str">
        <f>Calculations!B236</f>
        <v>Sand Hole Road #1</v>
      </c>
      <c r="D261" s="63" t="str">
        <f>Calculations!C236</f>
        <v>Housing</v>
      </c>
      <c r="E261" s="64">
        <f>Calculations!D236</f>
        <v>7.3854832291610499</v>
      </c>
      <c r="F261" s="64">
        <f>Calculations!H236</f>
        <v>7.3854832291610499</v>
      </c>
      <c r="G261" s="64">
        <f>Calculations!L236</f>
        <v>100</v>
      </c>
      <c r="H261" s="64">
        <f>Calculations!G236</f>
        <v>0</v>
      </c>
      <c r="I261" s="64">
        <f>Calculations!K236</f>
        <v>0</v>
      </c>
      <c r="J261" s="64">
        <f>Calculations!F236</f>
        <v>0</v>
      </c>
      <c r="K261" s="64">
        <f>Calculations!J236</f>
        <v>0</v>
      </c>
      <c r="L261" s="64">
        <f>Calculations!E236</f>
        <v>0</v>
      </c>
      <c r="M261" s="64">
        <f>Calculations!I236</f>
        <v>0</v>
      </c>
      <c r="N261" s="64">
        <f>Calculations!P236</f>
        <v>7.0393408822750896</v>
      </c>
      <c r="O261" s="64">
        <f>Calculations!T236</f>
        <v>95.313206514108089</v>
      </c>
      <c r="P261" s="64">
        <f>Calculations!O236</f>
        <v>0.21988920852812899</v>
      </c>
      <c r="Q261" s="64">
        <f>Calculations!S236</f>
        <v>2.9773164694208805</v>
      </c>
      <c r="R261" s="64">
        <f>Calculations!N236</f>
        <v>7.3874154646327905E-2</v>
      </c>
      <c r="S261" s="64">
        <f>Calculations!R236</f>
        <v>1.0002616261403332</v>
      </c>
      <c r="T261" s="64">
        <f>Calculations!M236</f>
        <v>5.2378983711503797E-2</v>
      </c>
      <c r="U261" s="64">
        <f>Calculations!Q236</f>
        <v>0.70921539033071179</v>
      </c>
      <c r="V261" s="65">
        <f>Calculations!AA236</f>
        <v>0</v>
      </c>
      <c r="W261" s="65">
        <f>Calculations!AB236</f>
        <v>0</v>
      </c>
      <c r="X261" s="65">
        <f>Calculations!AC236</f>
        <v>0</v>
      </c>
      <c r="Y261" s="65">
        <f>Calculations!AD236</f>
        <v>0</v>
      </c>
      <c r="Z261" s="65">
        <f>Calculations!Y236</f>
        <v>0</v>
      </c>
      <c r="AA261" s="65">
        <f>Calculations!Z236</f>
        <v>0</v>
      </c>
      <c r="AB261" s="65">
        <f t="shared" si="9"/>
        <v>0.21988920852812899</v>
      </c>
      <c r="AC261" s="65">
        <f t="shared" si="10"/>
        <v>2.9773164694208805</v>
      </c>
      <c r="AD261" s="65">
        <f>Calculations!AF236</f>
        <v>0</v>
      </c>
      <c r="AE261" s="65">
        <f>Calculations!AG236</f>
        <v>0</v>
      </c>
      <c r="AF261" s="65" t="s">
        <v>588</v>
      </c>
      <c r="AG261" s="65" t="s">
        <v>587</v>
      </c>
      <c r="AH261" s="66" t="s">
        <v>586</v>
      </c>
      <c r="AI261" s="67" t="s">
        <v>293</v>
      </c>
      <c r="AJ261" s="62" t="s">
        <v>591</v>
      </c>
      <c r="AK261" s="68" t="s">
        <v>594</v>
      </c>
      <c r="AL261" s="68" t="s">
        <v>629</v>
      </c>
      <c r="AM261" s="68"/>
      <c r="AN261" s="68" t="s">
        <v>633</v>
      </c>
      <c r="AO261" s="62"/>
    </row>
    <row r="262" spans="2:41" ht="52.8" x14ac:dyDescent="0.3">
      <c r="B262" s="61">
        <f>Calculations!A237</f>
        <v>237</v>
      </c>
      <c r="C262" s="62" t="str">
        <f>Calculations!B237</f>
        <v>Hulme Road</v>
      </c>
      <c r="D262" s="63" t="str">
        <f>Calculations!C237</f>
        <v>Housing</v>
      </c>
      <c r="E262" s="64">
        <f>Calculations!D237</f>
        <v>0.421009822021508</v>
      </c>
      <c r="F262" s="64">
        <f>Calculations!H237</f>
        <v>0.421009822021508</v>
      </c>
      <c r="G262" s="64">
        <f>Calculations!L237</f>
        <v>100</v>
      </c>
      <c r="H262" s="64">
        <f>Calculations!G237</f>
        <v>0</v>
      </c>
      <c r="I262" s="64">
        <f>Calculations!K237</f>
        <v>0</v>
      </c>
      <c r="J262" s="64">
        <f>Calculations!F237</f>
        <v>0</v>
      </c>
      <c r="K262" s="64">
        <f>Calculations!J237</f>
        <v>0</v>
      </c>
      <c r="L262" s="64">
        <f>Calculations!E237</f>
        <v>0</v>
      </c>
      <c r="M262" s="64">
        <f>Calculations!I237</f>
        <v>0</v>
      </c>
      <c r="N262" s="64">
        <f>Calculations!P237</f>
        <v>0.42076907518031503</v>
      </c>
      <c r="O262" s="64">
        <f>Calculations!T237</f>
        <v>99.942816811247539</v>
      </c>
      <c r="P262" s="64">
        <f>Calculations!O237</f>
        <v>2.40746841192958E-4</v>
      </c>
      <c r="Q262" s="64">
        <f>Calculations!S237</f>
        <v>5.7183188752460749E-2</v>
      </c>
      <c r="R262" s="64">
        <f>Calculations!N237</f>
        <v>0</v>
      </c>
      <c r="S262" s="64">
        <f>Calculations!R237</f>
        <v>0</v>
      </c>
      <c r="T262" s="64">
        <f>Calculations!M237</f>
        <v>0</v>
      </c>
      <c r="U262" s="64">
        <f>Calculations!Q237</f>
        <v>0</v>
      </c>
      <c r="V262" s="65">
        <f>Calculations!AA237</f>
        <v>2.6201342689771898E-2</v>
      </c>
      <c r="W262" s="65">
        <f>Calculations!AB237</f>
        <v>6.2234516439460545</v>
      </c>
      <c r="X262" s="65">
        <f>Calculations!AC237</f>
        <v>0</v>
      </c>
      <c r="Y262" s="65">
        <f>Calculations!AD237</f>
        <v>0</v>
      </c>
      <c r="Z262" s="65">
        <f>Calculations!Y237</f>
        <v>0</v>
      </c>
      <c r="AA262" s="65">
        <f>Calculations!Z237</f>
        <v>0</v>
      </c>
      <c r="AB262" s="65">
        <f t="shared" si="9"/>
        <v>2.40746841192958E-4</v>
      </c>
      <c r="AC262" s="65">
        <f t="shared" si="10"/>
        <v>5.7183188752460749E-2</v>
      </c>
      <c r="AD262" s="65">
        <f>Calculations!AF237</f>
        <v>8.9708403234724399E-2</v>
      </c>
      <c r="AE262" s="65">
        <f>Calculations!AG237</f>
        <v>21.307912201188859</v>
      </c>
      <c r="AF262" s="65" t="s">
        <v>589</v>
      </c>
      <c r="AG262" s="65" t="s">
        <v>587</v>
      </c>
      <c r="AH262" s="66" t="s">
        <v>604</v>
      </c>
      <c r="AI262" s="67" t="s">
        <v>293</v>
      </c>
      <c r="AJ262" s="62" t="s">
        <v>591</v>
      </c>
      <c r="AK262" s="68" t="s">
        <v>609</v>
      </c>
      <c r="AL262" s="68" t="s">
        <v>628</v>
      </c>
      <c r="AM262" s="68"/>
      <c r="AN262" s="68" t="s">
        <v>631</v>
      </c>
      <c r="AO262" s="62"/>
    </row>
    <row r="263" spans="2:41" ht="66" x14ac:dyDescent="0.3">
      <c r="B263" s="61">
        <f>Calculations!A238</f>
        <v>238</v>
      </c>
      <c r="C263" s="62" t="str">
        <f>Calculations!B238</f>
        <v>Sunny Bank</v>
      </c>
      <c r="D263" s="63" t="str">
        <f>Calculations!C238</f>
        <v>Housing</v>
      </c>
      <c r="E263" s="64">
        <f>Calculations!D238</f>
        <v>0.32238013863433101</v>
      </c>
      <c r="F263" s="64">
        <f>Calculations!H238</f>
        <v>8.4670064796652053E-2</v>
      </c>
      <c r="G263" s="64">
        <f>Calculations!L238</f>
        <v>26.264045035569488</v>
      </c>
      <c r="H263" s="64">
        <f>Calculations!G238</f>
        <v>8.2701069469686403E-2</v>
      </c>
      <c r="I263" s="64">
        <f>Calculations!K238</f>
        <v>25.653276848885682</v>
      </c>
      <c r="J263" s="64">
        <f>Calculations!F238</f>
        <v>1.4017237857615299E-7</v>
      </c>
      <c r="K263" s="64">
        <f>Calculations!J238</f>
        <v>4.348046352047375E-5</v>
      </c>
      <c r="L263" s="64">
        <f>Calculations!E238</f>
        <v>0.15500886419561399</v>
      </c>
      <c r="M263" s="64">
        <f>Calculations!I238</f>
        <v>48.082634635081313</v>
      </c>
      <c r="N263" s="64">
        <f>Calculations!P238</f>
        <v>0.24165304919700301</v>
      </c>
      <c r="O263" s="64">
        <f>Calculations!T238</f>
        <v>74.959037557554055</v>
      </c>
      <c r="P263" s="64">
        <f>Calculations!O238</f>
        <v>4.4134382831905003E-2</v>
      </c>
      <c r="Q263" s="64">
        <f>Calculations!S238</f>
        <v>13.690168078860992</v>
      </c>
      <c r="R263" s="64">
        <f>Calculations!N238</f>
        <v>1.2277124996056901E-2</v>
      </c>
      <c r="S263" s="64">
        <f>Calculations!R238</f>
        <v>3.8082758596932624</v>
      </c>
      <c r="T263" s="64">
        <f>Calculations!M238</f>
        <v>2.4315581609366099E-2</v>
      </c>
      <c r="U263" s="64">
        <f>Calculations!Q238</f>
        <v>7.5425185038916887</v>
      </c>
      <c r="V263" s="65">
        <f>Calculations!AA238</f>
        <v>6.1219268868109598E-2</v>
      </c>
      <c r="W263" s="65">
        <f>Calculations!AB238</f>
        <v>18.989776829133177</v>
      </c>
      <c r="X263" s="65">
        <f>Calculations!AC238</f>
        <v>0.106153122578921</v>
      </c>
      <c r="Y263" s="65">
        <f>Calculations!AD238</f>
        <v>32.927935023729319</v>
      </c>
      <c r="Z263" s="65">
        <f>Calculations!Y238</f>
        <v>1.4017237857615299E-7</v>
      </c>
      <c r="AA263" s="65">
        <f>Calculations!Z238</f>
        <v>4.348046352047375E-5</v>
      </c>
      <c r="AB263" s="65">
        <f t="shared" si="9"/>
        <v>4.4134382831905003E-2</v>
      </c>
      <c r="AC263" s="65">
        <f t="shared" si="10"/>
        <v>13.690168078860992</v>
      </c>
      <c r="AD263" s="65">
        <f>Calculations!AF238</f>
        <v>0.32238013863433101</v>
      </c>
      <c r="AE263" s="65">
        <f>Calculations!AG238</f>
        <v>100</v>
      </c>
      <c r="AF263" s="65" t="s">
        <v>589</v>
      </c>
      <c r="AG263" s="65" t="s">
        <v>587</v>
      </c>
      <c r="AH263" s="66" t="s">
        <v>586</v>
      </c>
      <c r="AI263" s="67" t="s">
        <v>293</v>
      </c>
      <c r="AJ263" s="62" t="s">
        <v>590</v>
      </c>
      <c r="AK263" s="68" t="s">
        <v>611</v>
      </c>
      <c r="AL263" s="68" t="s">
        <v>592</v>
      </c>
      <c r="AM263" s="68"/>
      <c r="AN263" s="68" t="s">
        <v>631</v>
      </c>
      <c r="AO263" s="62"/>
    </row>
    <row r="264" spans="2:41" ht="39.6" x14ac:dyDescent="0.3">
      <c r="B264" s="61">
        <f>Calculations!A239</f>
        <v>239</v>
      </c>
      <c r="C264" s="62" t="str">
        <f>Calculations!B239</f>
        <v>Albert Street</v>
      </c>
      <c r="D264" s="63" t="str">
        <f>Calculations!C239</f>
        <v>Housing</v>
      </c>
      <c r="E264" s="64">
        <f>Calculations!D239</f>
        <v>0.25333714689426101</v>
      </c>
      <c r="F264" s="64">
        <f>Calculations!H239</f>
        <v>0.25333714689426101</v>
      </c>
      <c r="G264" s="64">
        <f>Calculations!L239</f>
        <v>100</v>
      </c>
      <c r="H264" s="64">
        <f>Calculations!G239</f>
        <v>0</v>
      </c>
      <c r="I264" s="64">
        <f>Calculations!K239</f>
        <v>0</v>
      </c>
      <c r="J264" s="64">
        <f>Calculations!F239</f>
        <v>0</v>
      </c>
      <c r="K264" s="64">
        <f>Calculations!J239</f>
        <v>0</v>
      </c>
      <c r="L264" s="64">
        <f>Calculations!E239</f>
        <v>0</v>
      </c>
      <c r="M264" s="64">
        <f>Calculations!I239</f>
        <v>0</v>
      </c>
      <c r="N264" s="64">
        <f>Calculations!P239</f>
        <v>0.18750675876418155</v>
      </c>
      <c r="O264" s="64">
        <f>Calculations!T239</f>
        <v>74.014711645285857</v>
      </c>
      <c r="P264" s="64">
        <f>Calculations!O239</f>
        <v>6.4693733346510296E-2</v>
      </c>
      <c r="Q264" s="64">
        <f>Calculations!S239</f>
        <v>25.536615588993133</v>
      </c>
      <c r="R264" s="64">
        <f>Calculations!N239</f>
        <v>9.3690738465584196E-4</v>
      </c>
      <c r="S264" s="64">
        <f>Calculations!R239</f>
        <v>0.3698262951729272</v>
      </c>
      <c r="T264" s="64">
        <f>Calculations!M239</f>
        <v>1.9974739891331401E-4</v>
      </c>
      <c r="U264" s="64">
        <f>Calculations!Q239</f>
        <v>7.8846470548073824E-2</v>
      </c>
      <c r="V264" s="65">
        <f>Calculations!AA239</f>
        <v>0</v>
      </c>
      <c r="W264" s="65">
        <f>Calculations!AB239</f>
        <v>0</v>
      </c>
      <c r="X264" s="65">
        <f>Calculations!AC239</f>
        <v>0</v>
      </c>
      <c r="Y264" s="65">
        <f>Calculations!AD239</f>
        <v>0</v>
      </c>
      <c r="Z264" s="65">
        <f>Calculations!Y239</f>
        <v>0</v>
      </c>
      <c r="AA264" s="65">
        <f>Calculations!Z239</f>
        <v>0</v>
      </c>
      <c r="AB264" s="65">
        <f t="shared" si="9"/>
        <v>6.4693733346510296E-2</v>
      </c>
      <c r="AC264" s="65">
        <f t="shared" si="10"/>
        <v>25.536615588993133</v>
      </c>
      <c r="AD264" s="65">
        <f>Calculations!AF239</f>
        <v>0</v>
      </c>
      <c r="AE264" s="65">
        <f>Calculations!AG239</f>
        <v>0</v>
      </c>
      <c r="AF264" s="65" t="s">
        <v>587</v>
      </c>
      <c r="AG264" s="65" t="s">
        <v>587</v>
      </c>
      <c r="AH264" s="66" t="s">
        <v>295</v>
      </c>
      <c r="AI264" s="67" t="s">
        <v>293</v>
      </c>
      <c r="AJ264" s="62" t="s">
        <v>591</v>
      </c>
      <c r="AK264" s="68" t="s">
        <v>594</v>
      </c>
      <c r="AL264" s="68" t="s">
        <v>629</v>
      </c>
      <c r="AM264" s="68"/>
      <c r="AN264" s="68" t="s">
        <v>631</v>
      </c>
      <c r="AO264" s="62"/>
    </row>
    <row r="265" spans="2:41" ht="39.6" x14ac:dyDescent="0.3">
      <c r="B265" s="61">
        <f>Calculations!A240</f>
        <v>240</v>
      </c>
      <c r="C265" s="62" t="str">
        <f>Calculations!B240</f>
        <v>Church Lane</v>
      </c>
      <c r="D265" s="63" t="str">
        <f>Calculations!C240</f>
        <v>Housing</v>
      </c>
      <c r="E265" s="64">
        <f>Calculations!D240</f>
        <v>0.83266114154718796</v>
      </c>
      <c r="F265" s="64">
        <f>Calculations!H240</f>
        <v>0.83266114154718796</v>
      </c>
      <c r="G265" s="64">
        <f>Calculations!L240</f>
        <v>100</v>
      </c>
      <c r="H265" s="64">
        <f>Calculations!G240</f>
        <v>0</v>
      </c>
      <c r="I265" s="64">
        <f>Calculations!K240</f>
        <v>0</v>
      </c>
      <c r="J265" s="64">
        <f>Calculations!F240</f>
        <v>0</v>
      </c>
      <c r="K265" s="64">
        <f>Calculations!J240</f>
        <v>0</v>
      </c>
      <c r="L265" s="64">
        <f>Calculations!E240</f>
        <v>0</v>
      </c>
      <c r="M265" s="64">
        <f>Calculations!I240</f>
        <v>0</v>
      </c>
      <c r="N265" s="64">
        <f>Calculations!P240</f>
        <v>0.82054632705803676</v>
      </c>
      <c r="O265" s="64">
        <f>Calculations!T240</f>
        <v>98.545048653688781</v>
      </c>
      <c r="P265" s="64">
        <f>Calculations!O240</f>
        <v>2.1765420001157998E-3</v>
      </c>
      <c r="Q265" s="64">
        <f>Calculations!S240</f>
        <v>0.26139588981797734</v>
      </c>
      <c r="R265" s="64">
        <f>Calculations!N240</f>
        <v>8.0061477104754802E-4</v>
      </c>
      <c r="S265" s="64">
        <f>Calculations!R240</f>
        <v>9.615133108768667E-2</v>
      </c>
      <c r="T265" s="64">
        <f>Calculations!M240</f>
        <v>9.13765771798789E-3</v>
      </c>
      <c r="U265" s="64">
        <f>Calculations!Q240</f>
        <v>1.0974041254055624</v>
      </c>
      <c r="V265" s="65">
        <f>Calculations!AA240</f>
        <v>0</v>
      </c>
      <c r="W265" s="65">
        <f>Calculations!AB240</f>
        <v>0</v>
      </c>
      <c r="X265" s="65">
        <f>Calculations!AC240</f>
        <v>0</v>
      </c>
      <c r="Y265" s="65">
        <f>Calculations!AD240</f>
        <v>0</v>
      </c>
      <c r="Z265" s="65">
        <f>Calculations!Y240</f>
        <v>0</v>
      </c>
      <c r="AA265" s="65">
        <f>Calculations!Z240</f>
        <v>0</v>
      </c>
      <c r="AB265" s="65">
        <f t="shared" si="9"/>
        <v>2.1765420001157998E-3</v>
      </c>
      <c r="AC265" s="65">
        <f t="shared" si="10"/>
        <v>0.26139588981797734</v>
      </c>
      <c r="AD265" s="65">
        <f>Calculations!AF240</f>
        <v>0</v>
      </c>
      <c r="AE265" s="65">
        <f>Calculations!AG240</f>
        <v>0</v>
      </c>
      <c r="AF265" s="65" t="s">
        <v>587</v>
      </c>
      <c r="AG265" s="65" t="s">
        <v>587</v>
      </c>
      <c r="AH265" s="66" t="s">
        <v>295</v>
      </c>
      <c r="AI265" s="67" t="s">
        <v>293</v>
      </c>
      <c r="AJ265" s="62" t="s">
        <v>591</v>
      </c>
      <c r="AK265" s="68" t="s">
        <v>594</v>
      </c>
      <c r="AL265" s="68" t="s">
        <v>629</v>
      </c>
      <c r="AM265" s="68"/>
      <c r="AN265" s="68" t="s">
        <v>631</v>
      </c>
      <c r="AO265" s="62"/>
    </row>
    <row r="266" spans="2:41" ht="39.6" x14ac:dyDescent="0.3">
      <c r="B266" s="61">
        <f>Calculations!A241</f>
        <v>241</v>
      </c>
      <c r="C266" s="62" t="str">
        <f>Calculations!B241</f>
        <v>Slack Lane</v>
      </c>
      <c r="D266" s="63" t="str">
        <f>Calculations!C241</f>
        <v>Housing</v>
      </c>
      <c r="E266" s="64">
        <f>Calculations!D241</f>
        <v>0.89498019642680804</v>
      </c>
      <c r="F266" s="64">
        <f>Calculations!H241</f>
        <v>0.89498019642680804</v>
      </c>
      <c r="G266" s="64">
        <f>Calculations!L241</f>
        <v>100</v>
      </c>
      <c r="H266" s="64">
        <f>Calculations!G241</f>
        <v>0</v>
      </c>
      <c r="I266" s="64">
        <f>Calculations!K241</f>
        <v>0</v>
      </c>
      <c r="J266" s="64">
        <f>Calculations!F241</f>
        <v>0</v>
      </c>
      <c r="K266" s="64">
        <f>Calculations!J241</f>
        <v>0</v>
      </c>
      <c r="L266" s="64">
        <f>Calculations!E241</f>
        <v>0</v>
      </c>
      <c r="M266" s="64">
        <f>Calculations!I241</f>
        <v>0</v>
      </c>
      <c r="N266" s="64">
        <f>Calculations!P241</f>
        <v>0.68619578728271902</v>
      </c>
      <c r="O266" s="64">
        <f>Calculations!T241</f>
        <v>76.671616871785886</v>
      </c>
      <c r="P266" s="64">
        <f>Calculations!O241</f>
        <v>0.14361461721935101</v>
      </c>
      <c r="Q266" s="64">
        <f>Calculations!S241</f>
        <v>16.046681009560849</v>
      </c>
      <c r="R266" s="64">
        <f>Calculations!N241</f>
        <v>3.00124184306001E-2</v>
      </c>
      <c r="S266" s="64">
        <f>Calculations!R241</f>
        <v>3.3534170421227341</v>
      </c>
      <c r="T266" s="64">
        <f>Calculations!M241</f>
        <v>3.5157373494137903E-2</v>
      </c>
      <c r="U266" s="64">
        <f>Calculations!Q241</f>
        <v>3.9282850765305279</v>
      </c>
      <c r="V266" s="65">
        <f>Calculations!AA241</f>
        <v>0</v>
      </c>
      <c r="W266" s="65">
        <f>Calculations!AB241</f>
        <v>0</v>
      </c>
      <c r="X266" s="65">
        <f>Calculations!AC241</f>
        <v>0</v>
      </c>
      <c r="Y266" s="65">
        <f>Calculations!AD241</f>
        <v>0</v>
      </c>
      <c r="Z266" s="65">
        <f>Calculations!Y241</f>
        <v>0</v>
      </c>
      <c r="AA266" s="65">
        <f>Calculations!Z241</f>
        <v>0</v>
      </c>
      <c r="AB266" s="65">
        <f t="shared" si="9"/>
        <v>0.14361461721935101</v>
      </c>
      <c r="AC266" s="65">
        <f t="shared" si="10"/>
        <v>16.046681009560849</v>
      </c>
      <c r="AD266" s="65">
        <f>Calculations!AF241</f>
        <v>0</v>
      </c>
      <c r="AE266" s="65">
        <f>Calculations!AG241</f>
        <v>0</v>
      </c>
      <c r="AF266" s="65" t="s">
        <v>587</v>
      </c>
      <c r="AG266" s="65" t="s">
        <v>587</v>
      </c>
      <c r="AH266" s="66" t="s">
        <v>295</v>
      </c>
      <c r="AI266" s="67" t="s">
        <v>293</v>
      </c>
      <c r="AJ266" s="62" t="s">
        <v>591</v>
      </c>
      <c r="AK266" s="68" t="s">
        <v>594</v>
      </c>
      <c r="AL266" s="68" t="s">
        <v>629</v>
      </c>
      <c r="AM266" s="68"/>
      <c r="AN266" s="68" t="s">
        <v>631</v>
      </c>
      <c r="AO266" s="62"/>
    </row>
    <row r="267" spans="2:41" x14ac:dyDescent="0.3">
      <c r="B267" s="61">
        <f>Calculations!A242</f>
        <v>242</v>
      </c>
      <c r="C267" s="62" t="str">
        <f>Calculations!B242</f>
        <v>Bristle Hall Way</v>
      </c>
      <c r="D267" s="63" t="str">
        <f>Calculations!C242</f>
        <v>Housing</v>
      </c>
      <c r="E267" s="64">
        <f>Calculations!D242</f>
        <v>0.67970313625205303</v>
      </c>
      <c r="F267" s="64">
        <f>Calculations!H242</f>
        <v>0.67970313625205303</v>
      </c>
      <c r="G267" s="64">
        <f>Calculations!L242</f>
        <v>100</v>
      </c>
      <c r="H267" s="64">
        <f>Calculations!G242</f>
        <v>0</v>
      </c>
      <c r="I267" s="64">
        <f>Calculations!K242</f>
        <v>0</v>
      </c>
      <c r="J267" s="64">
        <f>Calculations!F242</f>
        <v>0</v>
      </c>
      <c r="K267" s="64">
        <f>Calculations!J242</f>
        <v>0</v>
      </c>
      <c r="L267" s="64">
        <f>Calculations!E242</f>
        <v>0</v>
      </c>
      <c r="M267" s="64">
        <f>Calculations!I242</f>
        <v>0</v>
      </c>
      <c r="N267" s="64">
        <f>Calculations!P242</f>
        <v>0.67970313625205303</v>
      </c>
      <c r="O267" s="64">
        <f>Calculations!T242</f>
        <v>100</v>
      </c>
      <c r="P267" s="64">
        <f>Calculations!O242</f>
        <v>0</v>
      </c>
      <c r="Q267" s="64">
        <f>Calculations!S242</f>
        <v>0</v>
      </c>
      <c r="R267" s="64">
        <f>Calculations!N242</f>
        <v>0</v>
      </c>
      <c r="S267" s="64">
        <f>Calculations!R242</f>
        <v>0</v>
      </c>
      <c r="T267" s="64">
        <f>Calculations!M242</f>
        <v>0</v>
      </c>
      <c r="U267" s="64">
        <f>Calculations!Q242</f>
        <v>0</v>
      </c>
      <c r="V267" s="65">
        <f>Calculations!AA242</f>
        <v>0</v>
      </c>
      <c r="W267" s="65">
        <f>Calculations!AB242</f>
        <v>0</v>
      </c>
      <c r="X267" s="65">
        <f>Calculations!AC242</f>
        <v>0</v>
      </c>
      <c r="Y267" s="65">
        <f>Calculations!AD242</f>
        <v>0</v>
      </c>
      <c r="Z267" s="65">
        <f>Calculations!Y242</f>
        <v>0</v>
      </c>
      <c r="AA267" s="65">
        <f>Calculations!Z242</f>
        <v>0</v>
      </c>
      <c r="AB267" s="65">
        <f t="shared" si="9"/>
        <v>0</v>
      </c>
      <c r="AC267" s="65">
        <f t="shared" si="10"/>
        <v>0</v>
      </c>
      <c r="AD267" s="65">
        <f>Calculations!AF242</f>
        <v>0</v>
      </c>
      <c r="AE267" s="65">
        <f>Calculations!AG242</f>
        <v>0</v>
      </c>
      <c r="AF267" s="65" t="s">
        <v>587</v>
      </c>
      <c r="AG267" s="65" t="s">
        <v>587</v>
      </c>
      <c r="AH267" s="66" t="s">
        <v>295</v>
      </c>
      <c r="AI267" s="67" t="s">
        <v>293</v>
      </c>
      <c r="AJ267" s="62" t="s">
        <v>600</v>
      </c>
      <c r="AK267" s="68" t="s">
        <v>601</v>
      </c>
      <c r="AL267" s="68" t="s">
        <v>602</v>
      </c>
      <c r="AM267" s="68"/>
      <c r="AN267" s="68" t="s">
        <v>631</v>
      </c>
      <c r="AO267" s="62"/>
    </row>
    <row r="268" spans="2:41" ht="39.6" x14ac:dyDescent="0.3">
      <c r="B268" s="61">
        <f>Calculations!A243</f>
        <v>243</v>
      </c>
      <c r="C268" s="62" t="str">
        <f>Calculations!B243</f>
        <v>Glazebury Drive</v>
      </c>
      <c r="D268" s="63" t="str">
        <f>Calculations!C243</f>
        <v>Housing</v>
      </c>
      <c r="E268" s="64">
        <f>Calculations!D243</f>
        <v>0.83178371861173295</v>
      </c>
      <c r="F268" s="64">
        <f>Calculations!H243</f>
        <v>0.83178371861173295</v>
      </c>
      <c r="G268" s="64">
        <f>Calculations!L243</f>
        <v>100</v>
      </c>
      <c r="H268" s="64">
        <f>Calculations!G243</f>
        <v>0</v>
      </c>
      <c r="I268" s="64">
        <f>Calculations!K243</f>
        <v>0</v>
      </c>
      <c r="J268" s="64">
        <f>Calculations!F243</f>
        <v>0</v>
      </c>
      <c r="K268" s="64">
        <f>Calculations!J243</f>
        <v>0</v>
      </c>
      <c r="L268" s="64">
        <f>Calculations!E243</f>
        <v>0</v>
      </c>
      <c r="M268" s="64">
        <f>Calculations!I243</f>
        <v>0</v>
      </c>
      <c r="N268" s="64">
        <f>Calculations!P243</f>
        <v>0.57905200033537096</v>
      </c>
      <c r="O268" s="64">
        <f>Calculations!T243</f>
        <v>69.615693043598242</v>
      </c>
      <c r="P268" s="64">
        <f>Calculations!O243</f>
        <v>0.11104688720030099</v>
      </c>
      <c r="Q268" s="64">
        <f>Calculations!S243</f>
        <v>13.350452132633819</v>
      </c>
      <c r="R268" s="64">
        <f>Calculations!N243</f>
        <v>3.1624313954437003E-2</v>
      </c>
      <c r="S268" s="64">
        <f>Calculations!R243</f>
        <v>3.8019876137054891</v>
      </c>
      <c r="T268" s="64">
        <f>Calculations!M243</f>
        <v>0.110060517121624</v>
      </c>
      <c r="U268" s="64">
        <f>Calculations!Q243</f>
        <v>13.231867210062449</v>
      </c>
      <c r="V268" s="65">
        <f>Calculations!AA243</f>
        <v>0</v>
      </c>
      <c r="W268" s="65">
        <f>Calculations!AB243</f>
        <v>0</v>
      </c>
      <c r="X268" s="65">
        <f>Calculations!AC243</f>
        <v>0</v>
      </c>
      <c r="Y268" s="65">
        <f>Calculations!AD243</f>
        <v>0</v>
      </c>
      <c r="Z268" s="65">
        <f>Calculations!Y243</f>
        <v>0</v>
      </c>
      <c r="AA268" s="65">
        <f>Calculations!Z243</f>
        <v>0</v>
      </c>
      <c r="AB268" s="65">
        <f t="shared" si="9"/>
        <v>0.11104688720030099</v>
      </c>
      <c r="AC268" s="65">
        <f t="shared" si="10"/>
        <v>13.350452132633819</v>
      </c>
      <c r="AD268" s="65">
        <f>Calculations!AF243</f>
        <v>0</v>
      </c>
      <c r="AE268" s="65">
        <f>Calculations!AG243</f>
        <v>0</v>
      </c>
      <c r="AF268" s="65" t="s">
        <v>588</v>
      </c>
      <c r="AG268" s="65" t="s">
        <v>587</v>
      </c>
      <c r="AH268" s="66" t="s">
        <v>295</v>
      </c>
      <c r="AI268" s="67" t="s">
        <v>293</v>
      </c>
      <c r="AJ268" s="62" t="s">
        <v>591</v>
      </c>
      <c r="AK268" s="68" t="s">
        <v>594</v>
      </c>
      <c r="AL268" s="68" t="s">
        <v>629</v>
      </c>
      <c r="AM268" s="68"/>
      <c r="AN268" s="68" t="s">
        <v>631</v>
      </c>
      <c r="AO268" s="62"/>
    </row>
    <row r="269" spans="2:41" ht="39.6" x14ac:dyDescent="0.3">
      <c r="B269" s="61">
        <f>Calculations!A244</f>
        <v>244</v>
      </c>
      <c r="C269" s="62" t="str">
        <f>Calculations!B244</f>
        <v>Landedmans #2</v>
      </c>
      <c r="D269" s="63" t="str">
        <f>Calculations!C244</f>
        <v>Housing</v>
      </c>
      <c r="E269" s="64">
        <f>Calculations!D244</f>
        <v>0.35008461995301698</v>
      </c>
      <c r="F269" s="64">
        <f>Calculations!H244</f>
        <v>0.35008461995301698</v>
      </c>
      <c r="G269" s="64">
        <f>Calculations!L244</f>
        <v>100</v>
      </c>
      <c r="H269" s="64">
        <f>Calculations!G244</f>
        <v>0</v>
      </c>
      <c r="I269" s="64">
        <f>Calculations!K244</f>
        <v>0</v>
      </c>
      <c r="J269" s="64">
        <f>Calculations!F244</f>
        <v>0</v>
      </c>
      <c r="K269" s="64">
        <f>Calculations!J244</f>
        <v>0</v>
      </c>
      <c r="L269" s="64">
        <f>Calculations!E244</f>
        <v>0</v>
      </c>
      <c r="M269" s="64">
        <f>Calculations!I244</f>
        <v>0</v>
      </c>
      <c r="N269" s="64">
        <f>Calculations!P244</f>
        <v>0.29982059515814258</v>
      </c>
      <c r="O269" s="64">
        <f>Calculations!T244</f>
        <v>85.642321333162229</v>
      </c>
      <c r="P269" s="64">
        <f>Calculations!O244</f>
        <v>4.8920096253736098E-2</v>
      </c>
      <c r="Q269" s="64">
        <f>Calculations!S244</f>
        <v>13.973791896456749</v>
      </c>
      <c r="R269" s="64">
        <f>Calculations!N244</f>
        <v>7.8887006496806804E-4</v>
      </c>
      <c r="S269" s="64">
        <f>Calculations!R244</f>
        <v>0.22533696712353091</v>
      </c>
      <c r="T269" s="64">
        <f>Calculations!M244</f>
        <v>5.55058476170233E-4</v>
      </c>
      <c r="U269" s="64">
        <f>Calculations!Q244</f>
        <v>0.15854980325748799</v>
      </c>
      <c r="V269" s="65">
        <f>Calculations!AA244</f>
        <v>0</v>
      </c>
      <c r="W269" s="65">
        <f>Calculations!AB244</f>
        <v>0</v>
      </c>
      <c r="X269" s="65">
        <f>Calculations!AC244</f>
        <v>0</v>
      </c>
      <c r="Y269" s="65">
        <f>Calculations!AD244</f>
        <v>0</v>
      </c>
      <c r="Z269" s="65">
        <f>Calculations!Y244</f>
        <v>0</v>
      </c>
      <c r="AA269" s="65">
        <f>Calculations!Z244</f>
        <v>0</v>
      </c>
      <c r="AB269" s="65">
        <f t="shared" si="9"/>
        <v>4.8920096253736098E-2</v>
      </c>
      <c r="AC269" s="65">
        <f t="shared" si="10"/>
        <v>13.973791896456749</v>
      </c>
      <c r="AD269" s="65">
        <f>Calculations!AF244</f>
        <v>0</v>
      </c>
      <c r="AE269" s="65">
        <f>Calculations!AG244</f>
        <v>0</v>
      </c>
      <c r="AF269" s="65" t="s">
        <v>587</v>
      </c>
      <c r="AG269" s="65" t="s">
        <v>587</v>
      </c>
      <c r="AH269" s="66" t="s">
        <v>295</v>
      </c>
      <c r="AI269" s="67" t="s">
        <v>293</v>
      </c>
      <c r="AJ269" s="62" t="s">
        <v>591</v>
      </c>
      <c r="AK269" s="68" t="s">
        <v>594</v>
      </c>
      <c r="AL269" s="68" t="s">
        <v>629</v>
      </c>
      <c r="AM269" s="68"/>
      <c r="AN269" s="68" t="s">
        <v>631</v>
      </c>
      <c r="AO269" s="62"/>
    </row>
    <row r="270" spans="2:41" ht="66" x14ac:dyDescent="0.3">
      <c r="B270" s="61">
        <f>Calculations!A245</f>
        <v>245</v>
      </c>
      <c r="C270" s="62" t="str">
        <f>Calculations!B245</f>
        <v>Landedmans #1</v>
      </c>
      <c r="D270" s="63" t="str">
        <f>Calculations!C245</f>
        <v>Housing</v>
      </c>
      <c r="E270" s="64">
        <f>Calculations!D245</f>
        <v>0.56065500329453499</v>
      </c>
      <c r="F270" s="64">
        <f>Calculations!H245</f>
        <v>0.56065500329453499</v>
      </c>
      <c r="G270" s="64">
        <f>Calculations!L245</f>
        <v>100</v>
      </c>
      <c r="H270" s="64">
        <f>Calculations!G245</f>
        <v>0</v>
      </c>
      <c r="I270" s="64">
        <f>Calculations!K245</f>
        <v>0</v>
      </c>
      <c r="J270" s="64">
        <f>Calculations!F245</f>
        <v>0</v>
      </c>
      <c r="K270" s="64">
        <f>Calculations!J245</f>
        <v>0</v>
      </c>
      <c r="L270" s="64">
        <f>Calculations!E245</f>
        <v>0</v>
      </c>
      <c r="M270" s="64">
        <f>Calculations!I245</f>
        <v>0</v>
      </c>
      <c r="N270" s="64">
        <f>Calculations!P245</f>
        <v>0.54842642649049145</v>
      </c>
      <c r="O270" s="64">
        <f>Calculations!T245</f>
        <v>97.818876718804674</v>
      </c>
      <c r="P270" s="64">
        <f>Calculations!O245</f>
        <v>1.22285768040435E-2</v>
      </c>
      <c r="Q270" s="64">
        <f>Calculations!S245</f>
        <v>2.1811232811953216</v>
      </c>
      <c r="R270" s="64">
        <f>Calculations!N245</f>
        <v>0</v>
      </c>
      <c r="S270" s="64">
        <f>Calculations!R245</f>
        <v>0</v>
      </c>
      <c r="T270" s="64">
        <f>Calculations!M245</f>
        <v>0</v>
      </c>
      <c r="U270" s="64">
        <f>Calculations!Q245</f>
        <v>0</v>
      </c>
      <c r="V270" s="65">
        <f>Calculations!AA245</f>
        <v>0</v>
      </c>
      <c r="W270" s="65">
        <f>Calculations!AB245</f>
        <v>0</v>
      </c>
      <c r="X270" s="65">
        <f>Calculations!AC245</f>
        <v>0</v>
      </c>
      <c r="Y270" s="65">
        <f>Calculations!AD245</f>
        <v>0</v>
      </c>
      <c r="Z270" s="65">
        <f>Calculations!Y245</f>
        <v>0</v>
      </c>
      <c r="AA270" s="65">
        <f>Calculations!Z245</f>
        <v>0</v>
      </c>
      <c r="AB270" s="65">
        <f t="shared" ref="AB270:AB332" si="11">P270</f>
        <v>1.22285768040435E-2</v>
      </c>
      <c r="AC270" s="65">
        <f t="shared" ref="AC270:AC332" si="12">Q270</f>
        <v>2.1811232811953216</v>
      </c>
      <c r="AD270" s="65">
        <f>Calculations!AF245</f>
        <v>0</v>
      </c>
      <c r="AE270" s="65">
        <f>Calculations!AG245</f>
        <v>0</v>
      </c>
      <c r="AF270" s="65" t="s">
        <v>587</v>
      </c>
      <c r="AG270" s="65" t="s">
        <v>587</v>
      </c>
      <c r="AH270" s="66" t="s">
        <v>296</v>
      </c>
      <c r="AI270" s="67" t="s">
        <v>293</v>
      </c>
      <c r="AJ270" s="62" t="s">
        <v>591</v>
      </c>
      <c r="AK270" s="68" t="s">
        <v>621</v>
      </c>
      <c r="AL270" s="68" t="s">
        <v>629</v>
      </c>
      <c r="AM270" s="68"/>
      <c r="AN270" s="68" t="s">
        <v>631</v>
      </c>
      <c r="AO270" s="62"/>
    </row>
    <row r="271" spans="2:41" ht="39.6" x14ac:dyDescent="0.3">
      <c r="B271" s="61">
        <f>Calculations!A246</f>
        <v>246</v>
      </c>
      <c r="C271" s="62" t="str">
        <f>Calculations!B246</f>
        <v>The Hoskers</v>
      </c>
      <c r="D271" s="63" t="str">
        <f>Calculations!C246</f>
        <v>Housing</v>
      </c>
      <c r="E271" s="64">
        <f>Calculations!D246</f>
        <v>1.3956578498944601</v>
      </c>
      <c r="F271" s="64">
        <f>Calculations!H246</f>
        <v>1.3956578498944601</v>
      </c>
      <c r="G271" s="64">
        <f>Calculations!L246</f>
        <v>100</v>
      </c>
      <c r="H271" s="64">
        <f>Calculations!G246</f>
        <v>0</v>
      </c>
      <c r="I271" s="64">
        <f>Calculations!K246</f>
        <v>0</v>
      </c>
      <c r="J271" s="64">
        <f>Calculations!F246</f>
        <v>0</v>
      </c>
      <c r="K271" s="64">
        <f>Calculations!J246</f>
        <v>0</v>
      </c>
      <c r="L271" s="64">
        <f>Calculations!E246</f>
        <v>0</v>
      </c>
      <c r="M271" s="64">
        <f>Calculations!I246</f>
        <v>0</v>
      </c>
      <c r="N271" s="64">
        <f>Calculations!P246</f>
        <v>1.1904712698765847</v>
      </c>
      <c r="O271" s="64">
        <f>Calculations!T246</f>
        <v>85.298217608750477</v>
      </c>
      <c r="P271" s="64">
        <f>Calculations!O246</f>
        <v>0.16551525775199499</v>
      </c>
      <c r="Q271" s="64">
        <f>Calculations!S246</f>
        <v>11.859300455660481</v>
      </c>
      <c r="R271" s="64">
        <f>Calculations!N246</f>
        <v>3.3089857611271797E-2</v>
      </c>
      <c r="S271" s="64">
        <f>Calculations!R246</f>
        <v>2.3709147348523896</v>
      </c>
      <c r="T271" s="64">
        <f>Calculations!M246</f>
        <v>6.5814646546084902E-3</v>
      </c>
      <c r="U271" s="64">
        <f>Calculations!Q246</f>
        <v>0.4715672007366406</v>
      </c>
      <c r="V271" s="65">
        <f>Calculations!AA246</f>
        <v>0</v>
      </c>
      <c r="W271" s="65">
        <f>Calculations!AB246</f>
        <v>0</v>
      </c>
      <c r="X271" s="65">
        <f>Calculations!AC246</f>
        <v>0</v>
      </c>
      <c r="Y271" s="65">
        <f>Calculations!AD246</f>
        <v>0</v>
      </c>
      <c r="Z271" s="65">
        <f>Calculations!Y246</f>
        <v>0</v>
      </c>
      <c r="AA271" s="65">
        <f>Calculations!Z246</f>
        <v>0</v>
      </c>
      <c r="AB271" s="65">
        <f t="shared" si="11"/>
        <v>0.16551525775199499</v>
      </c>
      <c r="AC271" s="65">
        <f t="shared" si="12"/>
        <v>11.859300455660481</v>
      </c>
      <c r="AD271" s="65">
        <f>Calculations!AF246</f>
        <v>0</v>
      </c>
      <c r="AE271" s="65">
        <f>Calculations!AG246</f>
        <v>0</v>
      </c>
      <c r="AF271" s="65" t="s">
        <v>587</v>
      </c>
      <c r="AG271" s="65" t="s">
        <v>587</v>
      </c>
      <c r="AH271" s="66" t="s">
        <v>295</v>
      </c>
      <c r="AI271" s="67" t="s">
        <v>293</v>
      </c>
      <c r="AJ271" s="62" t="s">
        <v>591</v>
      </c>
      <c r="AK271" s="68" t="s">
        <v>594</v>
      </c>
      <c r="AL271" s="68" t="s">
        <v>629</v>
      </c>
      <c r="AM271" s="68"/>
      <c r="AN271" s="68" t="s">
        <v>631</v>
      </c>
      <c r="AO271" s="62"/>
    </row>
    <row r="272" spans="2:41" ht="39.6" x14ac:dyDescent="0.3">
      <c r="B272" s="61">
        <f>Calculations!A247</f>
        <v>247</v>
      </c>
      <c r="C272" s="62" t="str">
        <f>Calculations!B247</f>
        <v>Industrial Street</v>
      </c>
      <c r="D272" s="63" t="str">
        <f>Calculations!C247</f>
        <v>Housing</v>
      </c>
      <c r="E272" s="64">
        <f>Calculations!D247</f>
        <v>0.423860677684051</v>
      </c>
      <c r="F272" s="64">
        <f>Calculations!H247</f>
        <v>0.423860677684051</v>
      </c>
      <c r="G272" s="64">
        <f>Calculations!L247</f>
        <v>100</v>
      </c>
      <c r="H272" s="64">
        <f>Calculations!G247</f>
        <v>0</v>
      </c>
      <c r="I272" s="64">
        <f>Calculations!K247</f>
        <v>0</v>
      </c>
      <c r="J272" s="64">
        <f>Calculations!F247</f>
        <v>0</v>
      </c>
      <c r="K272" s="64">
        <f>Calculations!J247</f>
        <v>0</v>
      </c>
      <c r="L272" s="64">
        <f>Calculations!E247</f>
        <v>0</v>
      </c>
      <c r="M272" s="64">
        <f>Calculations!I247</f>
        <v>0</v>
      </c>
      <c r="N272" s="64">
        <f>Calculations!P247</f>
        <v>0.3863754262405163</v>
      </c>
      <c r="O272" s="64">
        <f>Calculations!T247</f>
        <v>91.156232833781175</v>
      </c>
      <c r="P272" s="64">
        <f>Calculations!O247</f>
        <v>5.46063548269157E-3</v>
      </c>
      <c r="Q272" s="64">
        <f>Calculations!S247</f>
        <v>1.2883090529954679</v>
      </c>
      <c r="R272" s="64">
        <f>Calculations!N247</f>
        <v>1.2009232832366199E-3</v>
      </c>
      <c r="S272" s="64">
        <f>Calculations!R247</f>
        <v>0.28332972282269536</v>
      </c>
      <c r="T272" s="64">
        <f>Calculations!M247</f>
        <v>3.0823692677606498E-2</v>
      </c>
      <c r="U272" s="64">
        <f>Calculations!Q247</f>
        <v>7.2721283904006579</v>
      </c>
      <c r="V272" s="65">
        <f>Calculations!AA247</f>
        <v>0</v>
      </c>
      <c r="W272" s="65">
        <f>Calculations!AB247</f>
        <v>0</v>
      </c>
      <c r="X272" s="65">
        <f>Calculations!AC247</f>
        <v>0</v>
      </c>
      <c r="Y272" s="65">
        <f>Calculations!AD247</f>
        <v>0</v>
      </c>
      <c r="Z272" s="65">
        <f>Calculations!Y247</f>
        <v>0</v>
      </c>
      <c r="AA272" s="65">
        <f>Calculations!Z247</f>
        <v>0</v>
      </c>
      <c r="AB272" s="65">
        <f t="shared" si="11"/>
        <v>5.46063548269157E-3</v>
      </c>
      <c r="AC272" s="65">
        <f t="shared" si="12"/>
        <v>1.2883090529954679</v>
      </c>
      <c r="AD272" s="65">
        <f>Calculations!AF247</f>
        <v>0</v>
      </c>
      <c r="AE272" s="65">
        <f>Calculations!AG247</f>
        <v>0</v>
      </c>
      <c r="AF272" s="65" t="s">
        <v>587</v>
      </c>
      <c r="AG272" s="65" t="s">
        <v>587</v>
      </c>
      <c r="AH272" s="66" t="s">
        <v>295</v>
      </c>
      <c r="AI272" s="67" t="s">
        <v>293</v>
      </c>
      <c r="AJ272" s="62" t="s">
        <v>591</v>
      </c>
      <c r="AK272" s="68" t="s">
        <v>594</v>
      </c>
      <c r="AL272" s="68" t="s">
        <v>629</v>
      </c>
      <c r="AM272" s="68"/>
      <c r="AN272" s="68" t="s">
        <v>631</v>
      </c>
      <c r="AO272" s="62"/>
    </row>
    <row r="273" spans="2:41" ht="39.6" x14ac:dyDescent="0.3">
      <c r="B273" s="61">
        <f>Calculations!A248</f>
        <v>248</v>
      </c>
      <c r="C273" s="62" t="str">
        <f>Calculations!B248</f>
        <v>Clarence Street</v>
      </c>
      <c r="D273" s="63" t="str">
        <f>Calculations!C248</f>
        <v>Housing</v>
      </c>
      <c r="E273" s="64">
        <f>Calculations!D248</f>
        <v>0.82303183714738104</v>
      </c>
      <c r="F273" s="64">
        <f>Calculations!H248</f>
        <v>0.82303183714738104</v>
      </c>
      <c r="G273" s="64">
        <f>Calculations!L248</f>
        <v>100</v>
      </c>
      <c r="H273" s="64">
        <f>Calculations!G248</f>
        <v>0</v>
      </c>
      <c r="I273" s="64">
        <f>Calculations!K248</f>
        <v>0</v>
      </c>
      <c r="J273" s="64">
        <f>Calculations!F248</f>
        <v>0</v>
      </c>
      <c r="K273" s="64">
        <f>Calculations!J248</f>
        <v>0</v>
      </c>
      <c r="L273" s="64">
        <f>Calculations!E248</f>
        <v>0</v>
      </c>
      <c r="M273" s="64">
        <f>Calculations!I248</f>
        <v>0</v>
      </c>
      <c r="N273" s="64">
        <f>Calculations!P248</f>
        <v>0.7867442555312183</v>
      </c>
      <c r="O273" s="64">
        <f>Calculations!T248</f>
        <v>95.590986887951374</v>
      </c>
      <c r="P273" s="64">
        <f>Calculations!O248</f>
        <v>3.4956448767676201E-2</v>
      </c>
      <c r="Q273" s="64">
        <f>Calculations!S248</f>
        <v>4.2472778317828936</v>
      </c>
      <c r="R273" s="64">
        <f>Calculations!N248</f>
        <v>1.3311328484865901E-3</v>
      </c>
      <c r="S273" s="64">
        <f>Calculations!R248</f>
        <v>0.16173528026574055</v>
      </c>
      <c r="T273" s="64">
        <f>Calculations!M248</f>
        <v>0</v>
      </c>
      <c r="U273" s="64">
        <f>Calculations!Q248</f>
        <v>0</v>
      </c>
      <c r="V273" s="65">
        <f>Calculations!AA248</f>
        <v>0</v>
      </c>
      <c r="W273" s="65">
        <f>Calculations!AB248</f>
        <v>0</v>
      </c>
      <c r="X273" s="65">
        <f>Calculations!AC248</f>
        <v>0</v>
      </c>
      <c r="Y273" s="65">
        <f>Calculations!AD248</f>
        <v>0</v>
      </c>
      <c r="Z273" s="65">
        <f>Calculations!Y248</f>
        <v>0</v>
      </c>
      <c r="AA273" s="65">
        <f>Calculations!Z248</f>
        <v>0</v>
      </c>
      <c r="AB273" s="65">
        <f t="shared" si="11"/>
        <v>3.4956448767676201E-2</v>
      </c>
      <c r="AC273" s="65">
        <f t="shared" si="12"/>
        <v>4.2472778317828936</v>
      </c>
      <c r="AD273" s="65">
        <f>Calculations!AF248</f>
        <v>0.161043585738124</v>
      </c>
      <c r="AE273" s="65">
        <f>Calculations!AG248</f>
        <v>19.567114960740671</v>
      </c>
      <c r="AF273" s="65" t="s">
        <v>587</v>
      </c>
      <c r="AG273" s="65" t="s">
        <v>587</v>
      </c>
      <c r="AH273" s="66" t="s">
        <v>295</v>
      </c>
      <c r="AI273" s="67" t="s">
        <v>293</v>
      </c>
      <c r="AJ273" s="62" t="s">
        <v>591</v>
      </c>
      <c r="AK273" s="68" t="s">
        <v>614</v>
      </c>
      <c r="AL273" s="68" t="s">
        <v>629</v>
      </c>
      <c r="AM273" s="68"/>
      <c r="AN273" s="68" t="s">
        <v>631</v>
      </c>
      <c r="AO273" s="62"/>
    </row>
    <row r="274" spans="2:41" ht="66" x14ac:dyDescent="0.3">
      <c r="B274" s="61">
        <f>Calculations!A249</f>
        <v>249</v>
      </c>
      <c r="C274" s="62" t="str">
        <f>Calculations!B249</f>
        <v>BIZ SPA RD2</v>
      </c>
      <c r="D274" s="63" t="str">
        <f>Calculations!C249</f>
        <v>Housing</v>
      </c>
      <c r="E274" s="64">
        <f>Calculations!D249</f>
        <v>0.72391444386243797</v>
      </c>
      <c r="F274" s="64">
        <f>Calculations!H249</f>
        <v>0.72391444386243797</v>
      </c>
      <c r="G274" s="64">
        <f>Calculations!L249</f>
        <v>100</v>
      </c>
      <c r="H274" s="64">
        <f>Calculations!G249</f>
        <v>0</v>
      </c>
      <c r="I274" s="64">
        <f>Calculations!K249</f>
        <v>0</v>
      </c>
      <c r="J274" s="64">
        <f>Calculations!F249</f>
        <v>0</v>
      </c>
      <c r="K274" s="64">
        <f>Calculations!J249</f>
        <v>0</v>
      </c>
      <c r="L274" s="64">
        <f>Calculations!E249</f>
        <v>0</v>
      </c>
      <c r="M274" s="64">
        <f>Calculations!I249</f>
        <v>0</v>
      </c>
      <c r="N274" s="64">
        <f>Calculations!P249</f>
        <v>0.61090996274397258</v>
      </c>
      <c r="O274" s="64">
        <f>Calculations!T249</f>
        <v>84.38980157440551</v>
      </c>
      <c r="P274" s="64">
        <f>Calculations!O249</f>
        <v>4.5606109567426702E-2</v>
      </c>
      <c r="Q274" s="64">
        <f>Calculations!S249</f>
        <v>6.2999308763748072</v>
      </c>
      <c r="R274" s="64">
        <f>Calculations!N249</f>
        <v>2.0658406507357601E-2</v>
      </c>
      <c r="S274" s="64">
        <f>Calculations!R249</f>
        <v>2.8537082914294247</v>
      </c>
      <c r="T274" s="64">
        <f>Calculations!M249</f>
        <v>4.6739965043681102E-2</v>
      </c>
      <c r="U274" s="64">
        <f>Calculations!Q249</f>
        <v>6.456559257790258</v>
      </c>
      <c r="V274" s="65">
        <f>Calculations!AA249</f>
        <v>0</v>
      </c>
      <c r="W274" s="65">
        <f>Calculations!AB249</f>
        <v>0</v>
      </c>
      <c r="X274" s="65">
        <f>Calculations!AC249</f>
        <v>0</v>
      </c>
      <c r="Y274" s="65">
        <f>Calculations!AD249</f>
        <v>0</v>
      </c>
      <c r="Z274" s="65">
        <f>Calculations!Y249</f>
        <v>0</v>
      </c>
      <c r="AA274" s="65">
        <f>Calculations!Z249</f>
        <v>0</v>
      </c>
      <c r="AB274" s="65">
        <f t="shared" si="11"/>
        <v>4.5606109567426702E-2</v>
      </c>
      <c r="AC274" s="65">
        <f t="shared" si="12"/>
        <v>6.2999308763748072</v>
      </c>
      <c r="AD274" s="65">
        <f>Calculations!AF249</f>
        <v>0</v>
      </c>
      <c r="AE274" s="65">
        <f>Calculations!AG249</f>
        <v>0</v>
      </c>
      <c r="AF274" s="65" t="s">
        <v>587</v>
      </c>
      <c r="AG274" s="65" t="s">
        <v>587</v>
      </c>
      <c r="AH274" s="66" t="s">
        <v>296</v>
      </c>
      <c r="AI274" s="67" t="s">
        <v>293</v>
      </c>
      <c r="AJ274" s="62" t="s">
        <v>591</v>
      </c>
      <c r="AK274" s="68" t="s">
        <v>620</v>
      </c>
      <c r="AL274" s="68" t="s">
        <v>629</v>
      </c>
      <c r="AM274" s="68"/>
      <c r="AN274" s="68" t="s">
        <v>631</v>
      </c>
      <c r="AO274" s="62"/>
    </row>
    <row r="275" spans="2:41" ht="52.8" x14ac:dyDescent="0.3">
      <c r="B275" s="61">
        <f>Calculations!A250</f>
        <v>250</v>
      </c>
      <c r="C275" s="62" t="str">
        <f>Calculations!B250</f>
        <v>Bankfield Mill #1</v>
      </c>
      <c r="D275" s="63" t="str">
        <f>Calculations!C250</f>
        <v>Housing</v>
      </c>
      <c r="E275" s="64">
        <f>Calculations!D250</f>
        <v>1.2313650325276999</v>
      </c>
      <c r="F275" s="64">
        <f>Calculations!H250</f>
        <v>1.2313650325276999</v>
      </c>
      <c r="G275" s="64">
        <f>Calculations!L250</f>
        <v>100</v>
      </c>
      <c r="H275" s="64">
        <f>Calculations!G250</f>
        <v>0</v>
      </c>
      <c r="I275" s="64">
        <f>Calculations!K250</f>
        <v>0</v>
      </c>
      <c r="J275" s="64">
        <f>Calculations!F250</f>
        <v>0</v>
      </c>
      <c r="K275" s="64">
        <f>Calculations!J250</f>
        <v>0</v>
      </c>
      <c r="L275" s="64">
        <f>Calculations!E250</f>
        <v>0</v>
      </c>
      <c r="M275" s="64">
        <f>Calculations!I250</f>
        <v>0</v>
      </c>
      <c r="N275" s="64">
        <f>Calculations!P250</f>
        <v>0.96750665684063386</v>
      </c>
      <c r="O275" s="64">
        <f>Calculations!T250</f>
        <v>78.571880091037869</v>
      </c>
      <c r="P275" s="64">
        <f>Calculations!O250</f>
        <v>0.11056180120974</v>
      </c>
      <c r="Q275" s="64">
        <f>Calculations!S250</f>
        <v>8.9787998107094928</v>
      </c>
      <c r="R275" s="64">
        <f>Calculations!N250</f>
        <v>2.6798435911387E-2</v>
      </c>
      <c r="S275" s="64">
        <f>Calculations!R250</f>
        <v>2.1763193856801486</v>
      </c>
      <c r="T275" s="64">
        <f>Calculations!M250</f>
        <v>0.126498138565939</v>
      </c>
      <c r="U275" s="64">
        <f>Calculations!Q250</f>
        <v>10.273000712572482</v>
      </c>
      <c r="V275" s="65">
        <f>Calculations!AA250</f>
        <v>0</v>
      </c>
      <c r="W275" s="65">
        <f>Calculations!AB250</f>
        <v>0</v>
      </c>
      <c r="X275" s="65">
        <f>Calculations!AC250</f>
        <v>0</v>
      </c>
      <c r="Y275" s="65">
        <f>Calculations!AD250</f>
        <v>0</v>
      </c>
      <c r="Z275" s="65">
        <f>Calculations!Y250</f>
        <v>0</v>
      </c>
      <c r="AA275" s="65">
        <f>Calculations!Z250</f>
        <v>0</v>
      </c>
      <c r="AB275" s="65">
        <f t="shared" si="11"/>
        <v>0.11056180120974</v>
      </c>
      <c r="AC275" s="65">
        <f t="shared" si="12"/>
        <v>8.9787998107094928</v>
      </c>
      <c r="AD275" s="65">
        <f>Calculations!AF250</f>
        <v>0</v>
      </c>
      <c r="AE275" s="65">
        <f>Calculations!AG250</f>
        <v>0</v>
      </c>
      <c r="AF275" s="65" t="s">
        <v>587</v>
      </c>
      <c r="AG275" s="65" t="s">
        <v>587</v>
      </c>
      <c r="AH275" s="66" t="s">
        <v>604</v>
      </c>
      <c r="AI275" s="67" t="s">
        <v>293</v>
      </c>
      <c r="AJ275" s="62" t="s">
        <v>591</v>
      </c>
      <c r="AK275" s="68" t="s">
        <v>620</v>
      </c>
      <c r="AL275" s="68" t="s">
        <v>629</v>
      </c>
      <c r="AM275" s="68"/>
      <c r="AN275" s="68" t="s">
        <v>631</v>
      </c>
      <c r="AO275" s="62"/>
    </row>
    <row r="276" spans="2:41" ht="39.6" x14ac:dyDescent="0.3">
      <c r="B276" s="61">
        <f>Calculations!A251</f>
        <v>251</v>
      </c>
      <c r="C276" s="62" t="str">
        <f>Calculations!B251</f>
        <v>Grecian Mill</v>
      </c>
      <c r="D276" s="63" t="str">
        <f>Calculations!C251</f>
        <v>Employment</v>
      </c>
      <c r="E276" s="64">
        <f>Calculations!D251</f>
        <v>1.7156071503496</v>
      </c>
      <c r="F276" s="64">
        <f>Calculations!H251</f>
        <v>1.7156071503496</v>
      </c>
      <c r="G276" s="64">
        <f>Calculations!L251</f>
        <v>100</v>
      </c>
      <c r="H276" s="64">
        <f>Calculations!G251</f>
        <v>0</v>
      </c>
      <c r="I276" s="64">
        <f>Calculations!K251</f>
        <v>0</v>
      </c>
      <c r="J276" s="64">
        <f>Calculations!F251</f>
        <v>0</v>
      </c>
      <c r="K276" s="64">
        <f>Calculations!J251</f>
        <v>0</v>
      </c>
      <c r="L276" s="64">
        <f>Calculations!E251</f>
        <v>0</v>
      </c>
      <c r="M276" s="64">
        <f>Calculations!I251</f>
        <v>0</v>
      </c>
      <c r="N276" s="64">
        <f>Calculations!P251</f>
        <v>1.6091170613978982</v>
      </c>
      <c r="O276" s="64">
        <f>Calculations!T251</f>
        <v>93.792862839840595</v>
      </c>
      <c r="P276" s="64">
        <f>Calculations!O251</f>
        <v>5.4049311814929397E-2</v>
      </c>
      <c r="Q276" s="64">
        <f>Calculations!S251</f>
        <v>3.1504480384052624</v>
      </c>
      <c r="R276" s="64">
        <f>Calculations!N251</f>
        <v>2.32180538392305E-2</v>
      </c>
      <c r="S276" s="64">
        <f>Calculations!R251</f>
        <v>1.3533432659393621</v>
      </c>
      <c r="T276" s="64">
        <f>Calculations!M251</f>
        <v>2.92227232975419E-2</v>
      </c>
      <c r="U276" s="64">
        <f>Calculations!Q251</f>
        <v>1.7033458558147769</v>
      </c>
      <c r="V276" s="65">
        <f>Calculations!AA251</f>
        <v>0</v>
      </c>
      <c r="W276" s="65">
        <f>Calculations!AB251</f>
        <v>0</v>
      </c>
      <c r="X276" s="65">
        <f>Calculations!AC251</f>
        <v>0</v>
      </c>
      <c r="Y276" s="65">
        <f>Calculations!AD251</f>
        <v>0</v>
      </c>
      <c r="Z276" s="65">
        <f>Calculations!Y251</f>
        <v>0</v>
      </c>
      <c r="AA276" s="65">
        <f>Calculations!Z251</f>
        <v>0</v>
      </c>
      <c r="AB276" s="65">
        <f t="shared" si="11"/>
        <v>5.4049311814929397E-2</v>
      </c>
      <c r="AC276" s="65">
        <f t="shared" si="12"/>
        <v>3.1504480384052624</v>
      </c>
      <c r="AD276" s="65">
        <f>Calculations!AF251</f>
        <v>0</v>
      </c>
      <c r="AE276" s="65">
        <f>Calculations!AG251</f>
        <v>0</v>
      </c>
      <c r="AF276" s="65" t="s">
        <v>587</v>
      </c>
      <c r="AG276" s="65" t="s">
        <v>587</v>
      </c>
      <c r="AH276" s="66" t="s">
        <v>295</v>
      </c>
      <c r="AI276" s="67" t="s">
        <v>294</v>
      </c>
      <c r="AJ276" s="62" t="s">
        <v>591</v>
      </c>
      <c r="AK276" s="68" t="s">
        <v>594</v>
      </c>
      <c r="AL276" s="68" t="s">
        <v>629</v>
      </c>
      <c r="AM276" s="68"/>
      <c r="AN276" s="68" t="s">
        <v>631</v>
      </c>
      <c r="AO276" s="62"/>
    </row>
    <row r="277" spans="2:41" ht="66" x14ac:dyDescent="0.3">
      <c r="B277" s="61">
        <f>Calculations!A252</f>
        <v>252</v>
      </c>
      <c r="C277" s="62" t="str">
        <f>Calculations!B252</f>
        <v>Bankfield Mill #2</v>
      </c>
      <c r="D277" s="63" t="str">
        <f>Calculations!C252</f>
        <v>Housing</v>
      </c>
      <c r="E277" s="64">
        <f>Calculations!D252</f>
        <v>1.0760025385029599</v>
      </c>
      <c r="F277" s="64">
        <f>Calculations!H252</f>
        <v>1.0760025385029599</v>
      </c>
      <c r="G277" s="64">
        <f>Calculations!L252</f>
        <v>100</v>
      </c>
      <c r="H277" s="64">
        <f>Calculations!G252</f>
        <v>0</v>
      </c>
      <c r="I277" s="64">
        <f>Calculations!K252</f>
        <v>0</v>
      </c>
      <c r="J277" s="64">
        <f>Calculations!F252</f>
        <v>0</v>
      </c>
      <c r="K277" s="64">
        <f>Calculations!J252</f>
        <v>0</v>
      </c>
      <c r="L277" s="64">
        <f>Calculations!E252</f>
        <v>0</v>
      </c>
      <c r="M277" s="64">
        <f>Calculations!I252</f>
        <v>0</v>
      </c>
      <c r="N277" s="64">
        <f>Calculations!P252</f>
        <v>0.64391314967698021</v>
      </c>
      <c r="O277" s="64">
        <f>Calculations!T252</f>
        <v>59.843088341859797</v>
      </c>
      <c r="P277" s="64">
        <f>Calculations!O252</f>
        <v>0.36135896748422103</v>
      </c>
      <c r="Q277" s="64">
        <f>Calculations!S252</f>
        <v>33.583467933726162</v>
      </c>
      <c r="R277" s="64">
        <f>Calculations!N252</f>
        <v>2.4250554955794201E-2</v>
      </c>
      <c r="S277" s="64">
        <f>Calculations!R252</f>
        <v>2.2537637308489948</v>
      </c>
      <c r="T277" s="64">
        <f>Calculations!M252</f>
        <v>4.6479866385964498E-2</v>
      </c>
      <c r="U277" s="64">
        <f>Calculations!Q252</f>
        <v>4.3196799935650558</v>
      </c>
      <c r="V277" s="65">
        <f>Calculations!AA252</f>
        <v>0</v>
      </c>
      <c r="W277" s="65">
        <f>Calculations!AB252</f>
        <v>0</v>
      </c>
      <c r="X277" s="65">
        <f>Calculations!AC252</f>
        <v>0</v>
      </c>
      <c r="Y277" s="65">
        <f>Calculations!AD252</f>
        <v>0</v>
      </c>
      <c r="Z277" s="65">
        <f>Calculations!Y252</f>
        <v>0</v>
      </c>
      <c r="AA277" s="65">
        <f>Calculations!Z252</f>
        <v>0</v>
      </c>
      <c r="AB277" s="65">
        <f t="shared" si="11"/>
        <v>0.36135896748422103</v>
      </c>
      <c r="AC277" s="65">
        <f t="shared" si="12"/>
        <v>33.583467933726162</v>
      </c>
      <c r="AD277" s="65">
        <f>Calculations!AF252</f>
        <v>0</v>
      </c>
      <c r="AE277" s="65">
        <f>Calculations!AG252</f>
        <v>0</v>
      </c>
      <c r="AF277" s="65" t="s">
        <v>588</v>
      </c>
      <c r="AG277" s="65" t="s">
        <v>587</v>
      </c>
      <c r="AH277" s="66" t="s">
        <v>296</v>
      </c>
      <c r="AI277" s="67" t="s">
        <v>293</v>
      </c>
      <c r="AJ277" s="62" t="s">
        <v>591</v>
      </c>
      <c r="AK277" s="68" t="s">
        <v>620</v>
      </c>
      <c r="AL277" s="68" t="s">
        <v>629</v>
      </c>
      <c r="AM277" s="68"/>
      <c r="AN277" s="68" t="s">
        <v>631</v>
      </c>
      <c r="AO277" s="62"/>
    </row>
    <row r="278" spans="2:41" x14ac:dyDescent="0.3">
      <c r="B278" s="61">
        <f>Calculations!A253</f>
        <v>253</v>
      </c>
      <c r="C278" s="62" t="str">
        <f>Calculations!B253</f>
        <v>Green Lane</v>
      </c>
      <c r="D278" s="63" t="str">
        <f>Calculations!C253</f>
        <v>Housing</v>
      </c>
      <c r="E278" s="64">
        <f>Calculations!D253</f>
        <v>0.43745115490555703</v>
      </c>
      <c r="F278" s="64">
        <f>Calculations!H253</f>
        <v>0.43745115490555703</v>
      </c>
      <c r="G278" s="64">
        <f>Calculations!L253</f>
        <v>100</v>
      </c>
      <c r="H278" s="64">
        <f>Calculations!G253</f>
        <v>0</v>
      </c>
      <c r="I278" s="64">
        <f>Calculations!K253</f>
        <v>0</v>
      </c>
      <c r="J278" s="64">
        <f>Calculations!F253</f>
        <v>0</v>
      </c>
      <c r="K278" s="64">
        <f>Calculations!J253</f>
        <v>0</v>
      </c>
      <c r="L278" s="64">
        <f>Calculations!E253</f>
        <v>0</v>
      </c>
      <c r="M278" s="64">
        <f>Calculations!I253</f>
        <v>0</v>
      </c>
      <c r="N278" s="64">
        <f>Calculations!P253</f>
        <v>0.43745115490555703</v>
      </c>
      <c r="O278" s="64">
        <f>Calculations!T253</f>
        <v>100</v>
      </c>
      <c r="P278" s="64">
        <f>Calculations!O253</f>
        <v>0</v>
      </c>
      <c r="Q278" s="64">
        <f>Calculations!S253</f>
        <v>0</v>
      </c>
      <c r="R278" s="64">
        <f>Calculations!N253</f>
        <v>0</v>
      </c>
      <c r="S278" s="64">
        <f>Calculations!R253</f>
        <v>0</v>
      </c>
      <c r="T278" s="64">
        <f>Calculations!M253</f>
        <v>0</v>
      </c>
      <c r="U278" s="64">
        <f>Calculations!Q253</f>
        <v>0</v>
      </c>
      <c r="V278" s="65">
        <f>Calculations!AA253</f>
        <v>0</v>
      </c>
      <c r="W278" s="65">
        <f>Calculations!AB253</f>
        <v>0</v>
      </c>
      <c r="X278" s="65">
        <f>Calculations!AC253</f>
        <v>0</v>
      </c>
      <c r="Y278" s="65">
        <f>Calculations!AD253</f>
        <v>0</v>
      </c>
      <c r="Z278" s="65">
        <f>Calculations!Y253</f>
        <v>0</v>
      </c>
      <c r="AA278" s="65">
        <f>Calculations!Z253</f>
        <v>0</v>
      </c>
      <c r="AB278" s="65">
        <f t="shared" si="11"/>
        <v>0</v>
      </c>
      <c r="AC278" s="65">
        <f t="shared" si="12"/>
        <v>0</v>
      </c>
      <c r="AD278" s="65">
        <f>Calculations!AF253</f>
        <v>0</v>
      </c>
      <c r="AE278" s="65">
        <f>Calculations!AG253</f>
        <v>0</v>
      </c>
      <c r="AF278" s="65" t="s">
        <v>587</v>
      </c>
      <c r="AG278" s="65" t="s">
        <v>587</v>
      </c>
      <c r="AH278" s="66" t="s">
        <v>295</v>
      </c>
      <c r="AI278" s="67" t="s">
        <v>293</v>
      </c>
      <c r="AJ278" s="62" t="s">
        <v>600</v>
      </c>
      <c r="AK278" s="68" t="s">
        <v>601</v>
      </c>
      <c r="AL278" s="68" t="s">
        <v>602</v>
      </c>
      <c r="AM278" s="68"/>
      <c r="AN278" s="68" t="s">
        <v>631</v>
      </c>
      <c r="AO278" s="62"/>
    </row>
    <row r="279" spans="2:41" ht="39.6" x14ac:dyDescent="0.3">
      <c r="B279" s="61">
        <f>Calculations!A254</f>
        <v>254</v>
      </c>
      <c r="C279" s="62" t="str">
        <f>Calculations!B254</f>
        <v>42 Bolton Road</v>
      </c>
      <c r="D279" s="63" t="str">
        <f>Calculations!C254</f>
        <v>Housing</v>
      </c>
      <c r="E279" s="64">
        <f>Calculations!D254</f>
        <v>0.346600454807654</v>
      </c>
      <c r="F279" s="64">
        <f>Calculations!H254</f>
        <v>0.346600454807654</v>
      </c>
      <c r="G279" s="64">
        <f>Calculations!L254</f>
        <v>100</v>
      </c>
      <c r="H279" s="64">
        <f>Calculations!G254</f>
        <v>0</v>
      </c>
      <c r="I279" s="64">
        <f>Calculations!K254</f>
        <v>0</v>
      </c>
      <c r="J279" s="64">
        <f>Calculations!F254</f>
        <v>0</v>
      </c>
      <c r="K279" s="64">
        <f>Calculations!J254</f>
        <v>0</v>
      </c>
      <c r="L279" s="64">
        <f>Calculations!E254</f>
        <v>0</v>
      </c>
      <c r="M279" s="64">
        <f>Calculations!I254</f>
        <v>0</v>
      </c>
      <c r="N279" s="64">
        <f>Calculations!P254</f>
        <v>0.33699306971501497</v>
      </c>
      <c r="O279" s="64">
        <f>Calculations!T254</f>
        <v>97.228109496287118</v>
      </c>
      <c r="P279" s="64">
        <f>Calculations!O254</f>
        <v>9.6073850926390106E-3</v>
      </c>
      <c r="Q279" s="64">
        <f>Calculations!S254</f>
        <v>2.7718905037128794</v>
      </c>
      <c r="R279" s="64">
        <f>Calculations!N254</f>
        <v>0</v>
      </c>
      <c r="S279" s="64">
        <f>Calculations!R254</f>
        <v>0</v>
      </c>
      <c r="T279" s="64">
        <f>Calculations!M254</f>
        <v>0</v>
      </c>
      <c r="U279" s="64">
        <f>Calculations!Q254</f>
        <v>0</v>
      </c>
      <c r="V279" s="65">
        <f>Calculations!AA254</f>
        <v>0</v>
      </c>
      <c r="W279" s="65">
        <f>Calculations!AB254</f>
        <v>0</v>
      </c>
      <c r="X279" s="65">
        <f>Calculations!AC254</f>
        <v>0</v>
      </c>
      <c r="Y279" s="65">
        <f>Calculations!AD254</f>
        <v>0</v>
      </c>
      <c r="Z279" s="65">
        <f>Calculations!Y254</f>
        <v>0</v>
      </c>
      <c r="AA279" s="65">
        <f>Calculations!Z254</f>
        <v>0</v>
      </c>
      <c r="AB279" s="65">
        <f t="shared" si="11"/>
        <v>9.6073850926390106E-3</v>
      </c>
      <c r="AC279" s="65">
        <f t="shared" si="12"/>
        <v>2.7718905037128794</v>
      </c>
      <c r="AD279" s="65">
        <f>Calculations!AF254</f>
        <v>0</v>
      </c>
      <c r="AE279" s="65">
        <f>Calculations!AG254</f>
        <v>0</v>
      </c>
      <c r="AF279" s="65" t="s">
        <v>587</v>
      </c>
      <c r="AG279" s="65" t="s">
        <v>587</v>
      </c>
      <c r="AH279" s="66" t="s">
        <v>295</v>
      </c>
      <c r="AI279" s="67" t="s">
        <v>293</v>
      </c>
      <c r="AJ279" s="62" t="s">
        <v>591</v>
      </c>
      <c r="AK279" s="68" t="s">
        <v>595</v>
      </c>
      <c r="AL279" s="68" t="s">
        <v>629</v>
      </c>
      <c r="AM279" s="68"/>
      <c r="AN279" s="68" t="s">
        <v>631</v>
      </c>
      <c r="AO279" s="62"/>
    </row>
    <row r="280" spans="2:41" ht="39.6" x14ac:dyDescent="0.3">
      <c r="B280" s="61">
        <f>Calculations!A255</f>
        <v>255</v>
      </c>
      <c r="C280" s="62" t="str">
        <f>Calculations!B255</f>
        <v>New Tempest Road</v>
      </c>
      <c r="D280" s="63" t="str">
        <f>Calculations!C255</f>
        <v>Housing</v>
      </c>
      <c r="E280" s="64">
        <f>Calculations!D255</f>
        <v>0.88514537039216301</v>
      </c>
      <c r="F280" s="64">
        <f>Calculations!H255</f>
        <v>0.88514537039216301</v>
      </c>
      <c r="G280" s="64">
        <f>Calculations!L255</f>
        <v>100</v>
      </c>
      <c r="H280" s="64">
        <f>Calculations!G255</f>
        <v>0</v>
      </c>
      <c r="I280" s="64">
        <f>Calculations!K255</f>
        <v>0</v>
      </c>
      <c r="J280" s="64">
        <f>Calculations!F255</f>
        <v>0</v>
      </c>
      <c r="K280" s="64">
        <f>Calculations!J255</f>
        <v>0</v>
      </c>
      <c r="L280" s="64">
        <f>Calculations!E255</f>
        <v>0</v>
      </c>
      <c r="M280" s="64">
        <f>Calculations!I255</f>
        <v>0</v>
      </c>
      <c r="N280" s="64">
        <f>Calculations!P255</f>
        <v>0.83653691615680859</v>
      </c>
      <c r="O280" s="64">
        <f>Calculations!T255</f>
        <v>94.50842134396315</v>
      </c>
      <c r="P280" s="64">
        <f>Calculations!O255</f>
        <v>3.8029313242591102E-2</v>
      </c>
      <c r="Q280" s="64">
        <f>Calculations!S255</f>
        <v>4.296391814797861</v>
      </c>
      <c r="R280" s="64">
        <f>Calculations!N255</f>
        <v>1.3572846876861099E-3</v>
      </c>
      <c r="S280" s="64">
        <f>Calculations!R255</f>
        <v>0.15334031370290802</v>
      </c>
      <c r="T280" s="64">
        <f>Calculations!M255</f>
        <v>9.22185630507724E-3</v>
      </c>
      <c r="U280" s="64">
        <f>Calculations!Q255</f>
        <v>1.0418465275360933</v>
      </c>
      <c r="V280" s="65">
        <f>Calculations!AA255</f>
        <v>0</v>
      </c>
      <c r="W280" s="65">
        <f>Calculations!AB255</f>
        <v>0</v>
      </c>
      <c r="X280" s="65">
        <f>Calculations!AC255</f>
        <v>0</v>
      </c>
      <c r="Y280" s="65">
        <f>Calculations!AD255</f>
        <v>0</v>
      </c>
      <c r="Z280" s="65">
        <f>Calculations!Y255</f>
        <v>0</v>
      </c>
      <c r="AA280" s="65">
        <f>Calculations!Z255</f>
        <v>0</v>
      </c>
      <c r="AB280" s="65">
        <f t="shared" si="11"/>
        <v>3.8029313242591102E-2</v>
      </c>
      <c r="AC280" s="65">
        <f t="shared" si="12"/>
        <v>4.296391814797861</v>
      </c>
      <c r="AD280" s="65">
        <f>Calculations!AF255</f>
        <v>0</v>
      </c>
      <c r="AE280" s="65">
        <f>Calculations!AG255</f>
        <v>0</v>
      </c>
      <c r="AF280" s="65" t="s">
        <v>587</v>
      </c>
      <c r="AG280" s="65" t="s">
        <v>587</v>
      </c>
      <c r="AH280" s="66" t="s">
        <v>295</v>
      </c>
      <c r="AI280" s="67" t="s">
        <v>293</v>
      </c>
      <c r="AJ280" s="62" t="s">
        <v>591</v>
      </c>
      <c r="AK280" s="68" t="s">
        <v>594</v>
      </c>
      <c r="AL280" s="68" t="s">
        <v>629</v>
      </c>
      <c r="AM280" s="68"/>
      <c r="AN280" s="68" t="s">
        <v>631</v>
      </c>
      <c r="AO280" s="62"/>
    </row>
    <row r="281" spans="2:41" ht="39.6" x14ac:dyDescent="0.3">
      <c r="B281" s="61">
        <f>Calculations!A256</f>
        <v>256</v>
      </c>
      <c r="C281" s="62" t="str">
        <f>Calculations!B256</f>
        <v>United Utilities #2</v>
      </c>
      <c r="D281" s="63" t="str">
        <f>Calculations!C256</f>
        <v>Housing</v>
      </c>
      <c r="E281" s="64">
        <f>Calculations!D256</f>
        <v>1.4510103757414901</v>
      </c>
      <c r="F281" s="64">
        <f>Calculations!H256</f>
        <v>1.4510103757414901</v>
      </c>
      <c r="G281" s="64">
        <f>Calculations!L256</f>
        <v>100</v>
      </c>
      <c r="H281" s="64">
        <f>Calculations!G256</f>
        <v>0</v>
      </c>
      <c r="I281" s="64">
        <f>Calculations!K256</f>
        <v>0</v>
      </c>
      <c r="J281" s="64">
        <f>Calculations!F256</f>
        <v>0</v>
      </c>
      <c r="K281" s="64">
        <f>Calculations!J256</f>
        <v>0</v>
      </c>
      <c r="L281" s="64">
        <f>Calculations!E256</f>
        <v>0</v>
      </c>
      <c r="M281" s="64">
        <f>Calculations!I256</f>
        <v>0</v>
      </c>
      <c r="N281" s="64">
        <f>Calculations!P256</f>
        <v>1.1462807180416821</v>
      </c>
      <c r="O281" s="64">
        <f>Calculations!T256</f>
        <v>78.998795405299134</v>
      </c>
      <c r="P281" s="64">
        <f>Calculations!O256</f>
        <v>0.109176123202467</v>
      </c>
      <c r="Q281" s="64">
        <f>Calculations!S256</f>
        <v>7.5241449012158998</v>
      </c>
      <c r="R281" s="64">
        <f>Calculations!N256</f>
        <v>3.1761165270812103E-2</v>
      </c>
      <c r="S281" s="64">
        <f>Calculations!R256</f>
        <v>2.188899941847875</v>
      </c>
      <c r="T281" s="64">
        <f>Calculations!M256</f>
        <v>0.16379236922652901</v>
      </c>
      <c r="U281" s="64">
        <f>Calculations!Q256</f>
        <v>11.288159751637092</v>
      </c>
      <c r="V281" s="65">
        <f>Calculations!AA256</f>
        <v>0</v>
      </c>
      <c r="W281" s="65">
        <f>Calculations!AB256</f>
        <v>0</v>
      </c>
      <c r="X281" s="65">
        <f>Calculations!AC256</f>
        <v>0</v>
      </c>
      <c r="Y281" s="65">
        <f>Calculations!AD256</f>
        <v>0</v>
      </c>
      <c r="Z281" s="65">
        <f>Calculations!Y256</f>
        <v>0</v>
      </c>
      <c r="AA281" s="65">
        <f>Calculations!Z256</f>
        <v>0</v>
      </c>
      <c r="AB281" s="65">
        <f t="shared" si="11"/>
        <v>0.109176123202467</v>
      </c>
      <c r="AC281" s="65">
        <f t="shared" si="12"/>
        <v>7.5241449012158998</v>
      </c>
      <c r="AD281" s="65">
        <f>Calculations!AF256</f>
        <v>0</v>
      </c>
      <c r="AE281" s="65">
        <f>Calculations!AG256</f>
        <v>0</v>
      </c>
      <c r="AF281" s="65" t="s">
        <v>587</v>
      </c>
      <c r="AG281" s="65" t="s">
        <v>587</v>
      </c>
      <c r="AH281" s="66" t="s">
        <v>586</v>
      </c>
      <c r="AI281" s="67" t="s">
        <v>293</v>
      </c>
      <c r="AJ281" s="62" t="s">
        <v>591</v>
      </c>
      <c r="AK281" s="68" t="s">
        <v>594</v>
      </c>
      <c r="AL281" s="68" t="s">
        <v>629</v>
      </c>
      <c r="AM281" s="68"/>
      <c r="AN281" s="68" t="s">
        <v>631</v>
      </c>
      <c r="AO281" s="62"/>
    </row>
    <row r="282" spans="2:41" ht="39.6" x14ac:dyDescent="0.3">
      <c r="B282" s="61">
        <f>Calculations!A257</f>
        <v>257</v>
      </c>
      <c r="C282" s="62" t="str">
        <f>Calculations!B257</f>
        <v>Former Forwards Centre</v>
      </c>
      <c r="D282" s="63" t="str">
        <f>Calculations!C257</f>
        <v>Housing</v>
      </c>
      <c r="E282" s="64">
        <f>Calculations!D257</f>
        <v>0.29753151408156803</v>
      </c>
      <c r="F282" s="64">
        <f>Calculations!H257</f>
        <v>0.29753151408156803</v>
      </c>
      <c r="G282" s="64">
        <f>Calculations!L257</f>
        <v>100</v>
      </c>
      <c r="H282" s="64">
        <f>Calculations!G257</f>
        <v>0</v>
      </c>
      <c r="I282" s="64">
        <f>Calculations!K257</f>
        <v>0</v>
      </c>
      <c r="J282" s="64">
        <f>Calculations!F257</f>
        <v>0</v>
      </c>
      <c r="K282" s="64">
        <f>Calculations!J257</f>
        <v>0</v>
      </c>
      <c r="L282" s="64">
        <f>Calculations!E257</f>
        <v>0</v>
      </c>
      <c r="M282" s="64">
        <f>Calculations!I257</f>
        <v>0</v>
      </c>
      <c r="N282" s="64">
        <f>Calculations!P257</f>
        <v>0.28323106881062377</v>
      </c>
      <c r="O282" s="64">
        <f>Calculations!T257</f>
        <v>95.193636776565526</v>
      </c>
      <c r="P282" s="64">
        <f>Calculations!O257</f>
        <v>1.28098200000594E-2</v>
      </c>
      <c r="Q282" s="64">
        <f>Calculations!S257</f>
        <v>4.3053657827142295</v>
      </c>
      <c r="R282" s="64">
        <f>Calculations!N257</f>
        <v>4.7584951328431E-4</v>
      </c>
      <c r="S282" s="64">
        <f>Calculations!R257</f>
        <v>0.1599324746332102</v>
      </c>
      <c r="T282" s="64">
        <f>Calculations!M257</f>
        <v>1.0147757576005399E-3</v>
      </c>
      <c r="U282" s="64">
        <f>Calculations!Q257</f>
        <v>0.34106496608703435</v>
      </c>
      <c r="V282" s="65">
        <f>Calculations!AA257</f>
        <v>0</v>
      </c>
      <c r="W282" s="65">
        <f>Calculations!AB257</f>
        <v>0</v>
      </c>
      <c r="X282" s="65">
        <f>Calculations!AC257</f>
        <v>0</v>
      </c>
      <c r="Y282" s="65">
        <f>Calculations!AD257</f>
        <v>0</v>
      </c>
      <c r="Z282" s="65">
        <f>Calculations!Y257</f>
        <v>0</v>
      </c>
      <c r="AA282" s="65">
        <f>Calculations!Z257</f>
        <v>0</v>
      </c>
      <c r="AB282" s="65">
        <f t="shared" si="11"/>
        <v>1.28098200000594E-2</v>
      </c>
      <c r="AC282" s="65">
        <f t="shared" si="12"/>
        <v>4.3053657827142295</v>
      </c>
      <c r="AD282" s="65">
        <f>Calculations!AF257</f>
        <v>0</v>
      </c>
      <c r="AE282" s="65">
        <f>Calculations!AG257</f>
        <v>0</v>
      </c>
      <c r="AF282" s="65" t="s">
        <v>587</v>
      </c>
      <c r="AG282" s="65" t="s">
        <v>587</v>
      </c>
      <c r="AH282" s="66" t="s">
        <v>295</v>
      </c>
      <c r="AI282" s="67" t="s">
        <v>293</v>
      </c>
      <c r="AJ282" s="62" t="s">
        <v>591</v>
      </c>
      <c r="AK282" s="68" t="s">
        <v>594</v>
      </c>
      <c r="AL282" s="68" t="s">
        <v>629</v>
      </c>
      <c r="AM282" s="68"/>
      <c r="AN282" s="68" t="s">
        <v>631</v>
      </c>
      <c r="AO282" s="62"/>
    </row>
    <row r="283" spans="2:41" ht="52.8" x14ac:dyDescent="0.3">
      <c r="B283" s="61">
        <f>Calculations!A258</f>
        <v>258</v>
      </c>
      <c r="C283" s="62" t="str">
        <f>Calculations!B258</f>
        <v>Adjoining Blue Bell Farm</v>
      </c>
      <c r="D283" s="63" t="str">
        <f>Calculations!C258</f>
        <v>Housing</v>
      </c>
      <c r="E283" s="64">
        <f>Calculations!D258</f>
        <v>9.5849504651667399</v>
      </c>
      <c r="F283" s="64">
        <f>Calculations!H258</f>
        <v>9.5849504651667399</v>
      </c>
      <c r="G283" s="64">
        <f>Calculations!L258</f>
        <v>100</v>
      </c>
      <c r="H283" s="64">
        <f>Calculations!G258</f>
        <v>0</v>
      </c>
      <c r="I283" s="64">
        <f>Calculations!K258</f>
        <v>0</v>
      </c>
      <c r="J283" s="64">
        <f>Calculations!F258</f>
        <v>0</v>
      </c>
      <c r="K283" s="64">
        <f>Calculations!J258</f>
        <v>0</v>
      </c>
      <c r="L283" s="64">
        <f>Calculations!E258</f>
        <v>0</v>
      </c>
      <c r="M283" s="64">
        <f>Calculations!I258</f>
        <v>0</v>
      </c>
      <c r="N283" s="64">
        <f>Calculations!P258</f>
        <v>8.8735894159799145</v>
      </c>
      <c r="O283" s="64">
        <f>Calculations!T258</f>
        <v>92.578354455017504</v>
      </c>
      <c r="P283" s="64">
        <f>Calculations!O258</f>
        <v>0.28728196459257799</v>
      </c>
      <c r="Q283" s="64">
        <f>Calculations!S258</f>
        <v>2.9972190846119351</v>
      </c>
      <c r="R283" s="64">
        <f>Calculations!N258</f>
        <v>3.7401066916884801E-2</v>
      </c>
      <c r="S283" s="64">
        <f>Calculations!R258</f>
        <v>0.39020615758846461</v>
      </c>
      <c r="T283" s="64">
        <f>Calculations!M258</f>
        <v>0.38667801767736298</v>
      </c>
      <c r="U283" s="64">
        <f>Calculations!Q258</f>
        <v>4.0342203027820895</v>
      </c>
      <c r="V283" s="65">
        <f>Calculations!AA258</f>
        <v>0</v>
      </c>
      <c r="W283" s="65">
        <f>Calculations!AB258</f>
        <v>0</v>
      </c>
      <c r="X283" s="65">
        <f>Calculations!AC258</f>
        <v>0</v>
      </c>
      <c r="Y283" s="65">
        <f>Calculations!AD258</f>
        <v>0</v>
      </c>
      <c r="Z283" s="65">
        <f>Calculations!Y258</f>
        <v>0</v>
      </c>
      <c r="AA283" s="65">
        <f>Calculations!Z258</f>
        <v>0</v>
      </c>
      <c r="AB283" s="65">
        <f t="shared" si="11"/>
        <v>0.28728196459257799</v>
      </c>
      <c r="AC283" s="65">
        <f t="shared" si="12"/>
        <v>2.9972190846119351</v>
      </c>
      <c r="AD283" s="65">
        <f>Calculations!AF258</f>
        <v>0</v>
      </c>
      <c r="AE283" s="65">
        <f>Calculations!AG258</f>
        <v>0</v>
      </c>
      <c r="AF283" s="65" t="s">
        <v>588</v>
      </c>
      <c r="AG283" s="65" t="s">
        <v>587</v>
      </c>
      <c r="AH283" s="66" t="s">
        <v>604</v>
      </c>
      <c r="AI283" s="67" t="s">
        <v>293</v>
      </c>
      <c r="AJ283" s="62" t="s">
        <v>591</v>
      </c>
      <c r="AK283" s="68" t="s">
        <v>620</v>
      </c>
      <c r="AL283" s="68" t="s">
        <v>629</v>
      </c>
      <c r="AM283" s="68"/>
      <c r="AN283" s="68" t="s">
        <v>631</v>
      </c>
      <c r="AO283" s="62"/>
    </row>
    <row r="284" spans="2:41" ht="39.6" x14ac:dyDescent="0.3">
      <c r="B284" s="61">
        <f>Calculations!A259</f>
        <v>259</v>
      </c>
      <c r="C284" s="62" t="str">
        <f>Calculations!B259</f>
        <v>Kiln Field</v>
      </c>
      <c r="D284" s="63" t="str">
        <f>Calculations!C259</f>
        <v>Housing</v>
      </c>
      <c r="E284" s="64">
        <f>Calculations!D259</f>
        <v>4.0249876489085397</v>
      </c>
      <c r="F284" s="64">
        <f>Calculations!H259</f>
        <v>4.0249876489085397</v>
      </c>
      <c r="G284" s="64">
        <f>Calculations!L259</f>
        <v>100</v>
      </c>
      <c r="H284" s="64">
        <f>Calculations!G259</f>
        <v>0</v>
      </c>
      <c r="I284" s="64">
        <f>Calculations!K259</f>
        <v>0</v>
      </c>
      <c r="J284" s="64">
        <f>Calculations!F259</f>
        <v>0</v>
      </c>
      <c r="K284" s="64">
        <f>Calculations!J259</f>
        <v>0</v>
      </c>
      <c r="L284" s="64">
        <f>Calculations!E259</f>
        <v>0</v>
      </c>
      <c r="M284" s="64">
        <f>Calculations!I259</f>
        <v>0</v>
      </c>
      <c r="N284" s="64">
        <f>Calculations!P259</f>
        <v>3.6684600024120444</v>
      </c>
      <c r="O284" s="64">
        <f>Calculations!T259</f>
        <v>91.142143092211086</v>
      </c>
      <c r="P284" s="64">
        <f>Calculations!O259</f>
        <v>8.4734826497422894E-2</v>
      </c>
      <c r="Q284" s="64">
        <f>Calculations!S259</f>
        <v>2.1052195407456851</v>
      </c>
      <c r="R284" s="64">
        <f>Calculations!N259</f>
        <v>3.8705612704527402E-2</v>
      </c>
      <c r="S284" s="64">
        <f>Calculations!R259</f>
        <v>0.96163308016667448</v>
      </c>
      <c r="T284" s="64">
        <f>Calculations!M259</f>
        <v>0.23308720729454499</v>
      </c>
      <c r="U284" s="64">
        <f>Calculations!Q259</f>
        <v>5.7910042868765448</v>
      </c>
      <c r="V284" s="65">
        <f>Calculations!AA259</f>
        <v>0</v>
      </c>
      <c r="W284" s="65">
        <f>Calculations!AB259</f>
        <v>0</v>
      </c>
      <c r="X284" s="65">
        <f>Calculations!AC259</f>
        <v>0</v>
      </c>
      <c r="Y284" s="65">
        <f>Calculations!AD259</f>
        <v>0</v>
      </c>
      <c r="Z284" s="65">
        <f>Calculations!Y259</f>
        <v>0</v>
      </c>
      <c r="AA284" s="65">
        <f>Calculations!Z259</f>
        <v>0</v>
      </c>
      <c r="AB284" s="65">
        <f t="shared" si="11"/>
        <v>8.4734826497422894E-2</v>
      </c>
      <c r="AC284" s="65">
        <f t="shared" si="12"/>
        <v>2.1052195407456851</v>
      </c>
      <c r="AD284" s="65">
        <f>Calculations!AF259</f>
        <v>0</v>
      </c>
      <c r="AE284" s="65">
        <f>Calculations!AG259</f>
        <v>0</v>
      </c>
      <c r="AF284" s="65" t="s">
        <v>587</v>
      </c>
      <c r="AG284" s="65" t="s">
        <v>587</v>
      </c>
      <c r="AH284" s="66" t="s">
        <v>586</v>
      </c>
      <c r="AI284" s="67" t="s">
        <v>293</v>
      </c>
      <c r="AJ284" s="62" t="s">
        <v>591</v>
      </c>
      <c r="AK284" s="68" t="s">
        <v>594</v>
      </c>
      <c r="AL284" s="68" t="s">
        <v>629</v>
      </c>
      <c r="AM284" s="68"/>
      <c r="AN284" s="68" t="s">
        <v>638</v>
      </c>
      <c r="AO284" s="62"/>
    </row>
    <row r="285" spans="2:41" ht="66" x14ac:dyDescent="0.3">
      <c r="B285" s="61">
        <f>Calculations!A260</f>
        <v>260</v>
      </c>
      <c r="C285" s="62" t="str">
        <f>Calculations!B260</f>
        <v>Horrocks Fold Farm</v>
      </c>
      <c r="D285" s="63" t="str">
        <f>Calculations!C260</f>
        <v>Housing</v>
      </c>
      <c r="E285" s="64">
        <f>Calculations!D260</f>
        <v>19.073133991527001</v>
      </c>
      <c r="F285" s="64">
        <f>Calculations!H260</f>
        <v>19.073133991527001</v>
      </c>
      <c r="G285" s="64">
        <f>Calculations!L260</f>
        <v>100</v>
      </c>
      <c r="H285" s="64">
        <f>Calculations!G260</f>
        <v>0</v>
      </c>
      <c r="I285" s="64">
        <f>Calculations!K260</f>
        <v>0</v>
      </c>
      <c r="J285" s="64">
        <f>Calculations!F260</f>
        <v>0</v>
      </c>
      <c r="K285" s="64">
        <f>Calculations!J260</f>
        <v>0</v>
      </c>
      <c r="L285" s="64">
        <f>Calculations!E260</f>
        <v>0</v>
      </c>
      <c r="M285" s="64">
        <f>Calculations!I260</f>
        <v>0</v>
      </c>
      <c r="N285" s="64">
        <f>Calculations!P260</f>
        <v>16.919634339277934</v>
      </c>
      <c r="O285" s="64">
        <f>Calculations!T260</f>
        <v>88.709251173898679</v>
      </c>
      <c r="P285" s="64">
        <f>Calculations!O260</f>
        <v>1.32203927887017</v>
      </c>
      <c r="Q285" s="64">
        <f>Calculations!S260</f>
        <v>6.9314213356728329</v>
      </c>
      <c r="R285" s="64">
        <f>Calculations!N260</f>
        <v>0.331866845584535</v>
      </c>
      <c r="S285" s="64">
        <f>Calculations!R260</f>
        <v>1.7399701891255135</v>
      </c>
      <c r="T285" s="64">
        <f>Calculations!M260</f>
        <v>0.499593527794361</v>
      </c>
      <c r="U285" s="64">
        <f>Calculations!Q260</f>
        <v>2.6193573013029692</v>
      </c>
      <c r="V285" s="65">
        <f>Calculations!AA260</f>
        <v>0</v>
      </c>
      <c r="W285" s="65">
        <f>Calculations!AB260</f>
        <v>0</v>
      </c>
      <c r="X285" s="65">
        <f>Calculations!AC260</f>
        <v>0</v>
      </c>
      <c r="Y285" s="65">
        <f>Calculations!AD260</f>
        <v>0</v>
      </c>
      <c r="Z285" s="65">
        <f>Calculations!Y260</f>
        <v>0</v>
      </c>
      <c r="AA285" s="65">
        <f>Calculations!Z260</f>
        <v>0</v>
      </c>
      <c r="AB285" s="65">
        <f t="shared" si="11"/>
        <v>1.32203927887017</v>
      </c>
      <c r="AC285" s="65">
        <f t="shared" si="12"/>
        <v>6.9314213356728329</v>
      </c>
      <c r="AD285" s="65">
        <f>Calculations!AF260</f>
        <v>0</v>
      </c>
      <c r="AE285" s="65">
        <f>Calculations!AG260</f>
        <v>0</v>
      </c>
      <c r="AF285" s="65" t="s">
        <v>588</v>
      </c>
      <c r="AG285" s="65" t="s">
        <v>587</v>
      </c>
      <c r="AH285" s="66" t="s">
        <v>296</v>
      </c>
      <c r="AI285" s="67" t="s">
        <v>293</v>
      </c>
      <c r="AJ285" s="62" t="s">
        <v>591</v>
      </c>
      <c r="AK285" s="68" t="s">
        <v>620</v>
      </c>
      <c r="AL285" s="68" t="s">
        <v>629</v>
      </c>
      <c r="AM285" s="68"/>
      <c r="AN285" s="68" t="s">
        <v>631</v>
      </c>
      <c r="AO285" s="62"/>
    </row>
    <row r="286" spans="2:41" ht="39.6" x14ac:dyDescent="0.3">
      <c r="B286" s="61">
        <f>Calculations!A261</f>
        <v>261</v>
      </c>
      <c r="C286" s="62" t="str">
        <f>Calculations!B261</f>
        <v>Templecombe Drive</v>
      </c>
      <c r="D286" s="63" t="str">
        <f>Calculations!C261</f>
        <v>Housing</v>
      </c>
      <c r="E286" s="64">
        <f>Calculations!D261</f>
        <v>6.1488807296200996</v>
      </c>
      <c r="F286" s="64">
        <f>Calculations!H261</f>
        <v>6.1488807296200996</v>
      </c>
      <c r="G286" s="64">
        <f>Calculations!L261</f>
        <v>100</v>
      </c>
      <c r="H286" s="64">
        <f>Calculations!G261</f>
        <v>0</v>
      </c>
      <c r="I286" s="64">
        <f>Calculations!K261</f>
        <v>0</v>
      </c>
      <c r="J286" s="64">
        <f>Calculations!F261</f>
        <v>0</v>
      </c>
      <c r="K286" s="64">
        <f>Calculations!J261</f>
        <v>0</v>
      </c>
      <c r="L286" s="64">
        <f>Calculations!E261</f>
        <v>0</v>
      </c>
      <c r="M286" s="64">
        <f>Calculations!I261</f>
        <v>0</v>
      </c>
      <c r="N286" s="64">
        <f>Calculations!P261</f>
        <v>5.8182060991621771</v>
      </c>
      <c r="O286" s="64">
        <f>Calculations!T261</f>
        <v>94.62219800645974</v>
      </c>
      <c r="P286" s="64">
        <f>Calculations!O261</f>
        <v>0.18408744676751099</v>
      </c>
      <c r="Q286" s="64">
        <f>Calculations!S261</f>
        <v>2.9938366812147383</v>
      </c>
      <c r="R286" s="64">
        <f>Calculations!N261</f>
        <v>7.3542766734055798E-2</v>
      </c>
      <c r="S286" s="64">
        <f>Calculations!R261</f>
        <v>1.1960350178820194</v>
      </c>
      <c r="T286" s="64">
        <f>Calculations!M261</f>
        <v>7.3044416956356106E-2</v>
      </c>
      <c r="U286" s="64">
        <f>Calculations!Q261</f>
        <v>1.1879302944435071</v>
      </c>
      <c r="V286" s="65">
        <f>Calculations!AA261</f>
        <v>0</v>
      </c>
      <c r="W286" s="65">
        <f>Calculations!AB261</f>
        <v>0</v>
      </c>
      <c r="X286" s="65">
        <f>Calculations!AC261</f>
        <v>0</v>
      </c>
      <c r="Y286" s="65">
        <f>Calculations!AD261</f>
        <v>0</v>
      </c>
      <c r="Z286" s="65">
        <f>Calculations!Y261</f>
        <v>0</v>
      </c>
      <c r="AA286" s="65">
        <f>Calculations!Z261</f>
        <v>0</v>
      </c>
      <c r="AB286" s="65">
        <f t="shared" si="11"/>
        <v>0.18408744676751099</v>
      </c>
      <c r="AC286" s="65">
        <f t="shared" si="12"/>
        <v>2.9938366812147383</v>
      </c>
      <c r="AD286" s="65">
        <f>Calculations!AF261</f>
        <v>0</v>
      </c>
      <c r="AE286" s="65">
        <f>Calculations!AG261</f>
        <v>0</v>
      </c>
      <c r="AF286" s="65" t="s">
        <v>587</v>
      </c>
      <c r="AG286" s="65" t="s">
        <v>587</v>
      </c>
      <c r="AH286" s="66" t="s">
        <v>586</v>
      </c>
      <c r="AI286" s="67" t="s">
        <v>293</v>
      </c>
      <c r="AJ286" s="62" t="s">
        <v>591</v>
      </c>
      <c r="AK286" s="68" t="s">
        <v>594</v>
      </c>
      <c r="AL286" s="68" t="s">
        <v>629</v>
      </c>
      <c r="AM286" s="68"/>
      <c r="AN286" s="68" t="s">
        <v>631</v>
      </c>
      <c r="AO286" s="62"/>
    </row>
    <row r="287" spans="2:41" ht="39.6" x14ac:dyDescent="0.3">
      <c r="B287" s="61">
        <f>Calculations!A262</f>
        <v>262</v>
      </c>
      <c r="C287" s="62" t="str">
        <f>Calculations!B262</f>
        <v>Manchester Road</v>
      </c>
      <c r="D287" s="63" t="str">
        <f>Calculations!C262</f>
        <v>Housing</v>
      </c>
      <c r="E287" s="64">
        <f>Calculations!D262</f>
        <v>0.54566349254995505</v>
      </c>
      <c r="F287" s="64">
        <f>Calculations!H262</f>
        <v>0.54566349254995505</v>
      </c>
      <c r="G287" s="64">
        <f>Calculations!L262</f>
        <v>100</v>
      </c>
      <c r="H287" s="64">
        <f>Calculations!G262</f>
        <v>0</v>
      </c>
      <c r="I287" s="64">
        <f>Calculations!K262</f>
        <v>0</v>
      </c>
      <c r="J287" s="64">
        <f>Calculations!F262</f>
        <v>0</v>
      </c>
      <c r="K287" s="64">
        <f>Calculations!J262</f>
        <v>0</v>
      </c>
      <c r="L287" s="64">
        <f>Calculations!E262</f>
        <v>0</v>
      </c>
      <c r="M287" s="64">
        <f>Calculations!I262</f>
        <v>0</v>
      </c>
      <c r="N287" s="64">
        <f>Calculations!P262</f>
        <v>0.43400878726413894</v>
      </c>
      <c r="O287" s="64">
        <f>Calculations!T262</f>
        <v>79.537809142400306</v>
      </c>
      <c r="P287" s="64">
        <f>Calculations!O262</f>
        <v>4.5951747400332602E-2</v>
      </c>
      <c r="Q287" s="64">
        <f>Calculations!S262</f>
        <v>8.4212610936447714</v>
      </c>
      <c r="R287" s="64">
        <f>Calculations!N262</f>
        <v>1.6817622958177202E-2</v>
      </c>
      <c r="S287" s="64">
        <f>Calculations!R262</f>
        <v>3.082050235683957</v>
      </c>
      <c r="T287" s="64">
        <f>Calculations!M262</f>
        <v>4.8885334927306297E-2</v>
      </c>
      <c r="U287" s="64">
        <f>Calculations!Q262</f>
        <v>8.9588795282709679</v>
      </c>
      <c r="V287" s="65">
        <f>Calculations!AA262</f>
        <v>0</v>
      </c>
      <c r="W287" s="65">
        <f>Calculations!AB262</f>
        <v>0</v>
      </c>
      <c r="X287" s="65">
        <f>Calculations!AC262</f>
        <v>0</v>
      </c>
      <c r="Y287" s="65">
        <f>Calculations!AD262</f>
        <v>0</v>
      </c>
      <c r="Z287" s="65">
        <f>Calculations!Y262</f>
        <v>0</v>
      </c>
      <c r="AA287" s="65">
        <f>Calculations!Z262</f>
        <v>0</v>
      </c>
      <c r="AB287" s="65">
        <f t="shared" si="11"/>
        <v>4.5951747400332602E-2</v>
      </c>
      <c r="AC287" s="65">
        <f t="shared" si="12"/>
        <v>8.4212610936447714</v>
      </c>
      <c r="AD287" s="65">
        <f>Calculations!AF262</f>
        <v>0</v>
      </c>
      <c r="AE287" s="65">
        <f>Calculations!AG262</f>
        <v>0</v>
      </c>
      <c r="AF287" s="65" t="s">
        <v>587</v>
      </c>
      <c r="AG287" s="65" t="s">
        <v>587</v>
      </c>
      <c r="AH287" s="66" t="s">
        <v>295</v>
      </c>
      <c r="AI287" s="67" t="s">
        <v>293</v>
      </c>
      <c r="AJ287" s="62" t="s">
        <v>591</v>
      </c>
      <c r="AK287" s="68" t="s">
        <v>594</v>
      </c>
      <c r="AL287" s="68" t="s">
        <v>629</v>
      </c>
      <c r="AM287" s="68"/>
      <c r="AN287" s="68" t="s">
        <v>631</v>
      </c>
      <c r="AO287" s="62"/>
    </row>
    <row r="288" spans="2:41" ht="26.4" x14ac:dyDescent="0.3">
      <c r="B288" s="61">
        <f>Calculations!A263</f>
        <v>263</v>
      </c>
      <c r="C288" s="62" t="str">
        <f>Calculations!B263</f>
        <v>Leigh Tenement Farm #2</v>
      </c>
      <c r="D288" s="63" t="str">
        <f>Calculations!C263</f>
        <v>Housing</v>
      </c>
      <c r="E288" s="64">
        <f>Calculations!D263</f>
        <v>1.2381508388254701</v>
      </c>
      <c r="F288" s="64">
        <f>Calculations!H263</f>
        <v>1.2381508388254701</v>
      </c>
      <c r="G288" s="64">
        <f>Calculations!L263</f>
        <v>100</v>
      </c>
      <c r="H288" s="64">
        <f>Calculations!G263</f>
        <v>0</v>
      </c>
      <c r="I288" s="64">
        <f>Calculations!K263</f>
        <v>0</v>
      </c>
      <c r="J288" s="64">
        <f>Calculations!F263</f>
        <v>0</v>
      </c>
      <c r="K288" s="64">
        <f>Calculations!J263</f>
        <v>0</v>
      </c>
      <c r="L288" s="64">
        <f>Calculations!E263</f>
        <v>0</v>
      </c>
      <c r="M288" s="64">
        <f>Calculations!I263</f>
        <v>0</v>
      </c>
      <c r="N288" s="64">
        <f>Calculations!P263</f>
        <v>1.2381508388254701</v>
      </c>
      <c r="O288" s="64">
        <f>Calculations!T263</f>
        <v>100</v>
      </c>
      <c r="P288" s="64">
        <f>Calculations!O263</f>
        <v>0</v>
      </c>
      <c r="Q288" s="64">
        <f>Calculations!S263</f>
        <v>0</v>
      </c>
      <c r="R288" s="64">
        <f>Calculations!N263</f>
        <v>0</v>
      </c>
      <c r="S288" s="64">
        <f>Calculations!R263</f>
        <v>0</v>
      </c>
      <c r="T288" s="64">
        <f>Calculations!M263</f>
        <v>0</v>
      </c>
      <c r="U288" s="64">
        <f>Calculations!Q263</f>
        <v>0</v>
      </c>
      <c r="V288" s="65">
        <f>Calculations!AA263</f>
        <v>0</v>
      </c>
      <c r="W288" s="65">
        <f>Calculations!AB263</f>
        <v>0</v>
      </c>
      <c r="X288" s="65">
        <f>Calculations!AC263</f>
        <v>0</v>
      </c>
      <c r="Y288" s="65">
        <f>Calculations!AD263</f>
        <v>0</v>
      </c>
      <c r="Z288" s="65">
        <f>Calculations!Y263</f>
        <v>0</v>
      </c>
      <c r="AA288" s="65">
        <f>Calculations!Z263</f>
        <v>0</v>
      </c>
      <c r="AB288" s="65">
        <f t="shared" si="11"/>
        <v>0</v>
      </c>
      <c r="AC288" s="65">
        <f t="shared" si="12"/>
        <v>0</v>
      </c>
      <c r="AD288" s="65">
        <f>Calculations!AF263</f>
        <v>0</v>
      </c>
      <c r="AE288" s="65">
        <f>Calculations!AG263</f>
        <v>0</v>
      </c>
      <c r="AF288" s="65" t="s">
        <v>587</v>
      </c>
      <c r="AG288" s="65" t="s">
        <v>587</v>
      </c>
      <c r="AH288" s="66" t="s">
        <v>295</v>
      </c>
      <c r="AI288" s="67" t="s">
        <v>293</v>
      </c>
      <c r="AJ288" s="62" t="s">
        <v>597</v>
      </c>
      <c r="AK288" s="68" t="s">
        <v>598</v>
      </c>
      <c r="AL288" s="68" t="s">
        <v>599</v>
      </c>
      <c r="AM288" s="68"/>
      <c r="AN288" s="68" t="s">
        <v>631</v>
      </c>
      <c r="AO288" s="62"/>
    </row>
    <row r="289" spans="2:41" ht="39.6" x14ac:dyDescent="0.3">
      <c r="B289" s="61">
        <f>Calculations!A264</f>
        <v>264</v>
      </c>
      <c r="C289" s="62" t="str">
        <f>Calculations!B264</f>
        <v>West of Snydale Gate Farm</v>
      </c>
      <c r="D289" s="63" t="str">
        <f>Calculations!C264</f>
        <v>Housing</v>
      </c>
      <c r="E289" s="64">
        <f>Calculations!D264</f>
        <v>1.2357955618938401</v>
      </c>
      <c r="F289" s="64">
        <f>Calculations!H264</f>
        <v>1.2357955618938401</v>
      </c>
      <c r="G289" s="64">
        <f>Calculations!L264</f>
        <v>100</v>
      </c>
      <c r="H289" s="64">
        <f>Calculations!G264</f>
        <v>0</v>
      </c>
      <c r="I289" s="64">
        <f>Calculations!K264</f>
        <v>0</v>
      </c>
      <c r="J289" s="64">
        <f>Calculations!F264</f>
        <v>0</v>
      </c>
      <c r="K289" s="64">
        <f>Calculations!J264</f>
        <v>0</v>
      </c>
      <c r="L289" s="64">
        <f>Calculations!E264</f>
        <v>0</v>
      </c>
      <c r="M289" s="64">
        <f>Calculations!I264</f>
        <v>0</v>
      </c>
      <c r="N289" s="64">
        <f>Calculations!P264</f>
        <v>0.81186425377940985</v>
      </c>
      <c r="O289" s="64">
        <f>Calculations!T264</f>
        <v>65.695676438199754</v>
      </c>
      <c r="P289" s="64">
        <f>Calculations!O264</f>
        <v>0.161469942339972</v>
      </c>
      <c r="Q289" s="64">
        <f>Calculations!S264</f>
        <v>13.066072360101494</v>
      </c>
      <c r="R289" s="64">
        <f>Calculations!N264</f>
        <v>5.5279337484500299E-2</v>
      </c>
      <c r="S289" s="64">
        <f>Calculations!R264</f>
        <v>4.4731781848921237</v>
      </c>
      <c r="T289" s="64">
        <f>Calculations!M264</f>
        <v>0.20718202828995799</v>
      </c>
      <c r="U289" s="64">
        <f>Calculations!Q264</f>
        <v>16.765073016806625</v>
      </c>
      <c r="V289" s="65">
        <f>Calculations!AA264</f>
        <v>0</v>
      </c>
      <c r="W289" s="65">
        <f>Calculations!AB264</f>
        <v>0</v>
      </c>
      <c r="X289" s="65">
        <f>Calculations!AC264</f>
        <v>0</v>
      </c>
      <c r="Y289" s="65">
        <f>Calculations!AD264</f>
        <v>0</v>
      </c>
      <c r="Z289" s="65">
        <f>Calculations!Y264</f>
        <v>0</v>
      </c>
      <c r="AA289" s="65">
        <f>Calculations!Z264</f>
        <v>0</v>
      </c>
      <c r="AB289" s="65">
        <f t="shared" si="11"/>
        <v>0.161469942339972</v>
      </c>
      <c r="AC289" s="65">
        <f t="shared" si="12"/>
        <v>13.066072360101494</v>
      </c>
      <c r="AD289" s="65">
        <f>Calculations!AF264</f>
        <v>0</v>
      </c>
      <c r="AE289" s="65">
        <f>Calculations!AG264</f>
        <v>0</v>
      </c>
      <c r="AF289" s="65" t="s">
        <v>587</v>
      </c>
      <c r="AG289" s="65" t="s">
        <v>587</v>
      </c>
      <c r="AH289" s="66" t="s">
        <v>295</v>
      </c>
      <c r="AI289" s="67" t="s">
        <v>293</v>
      </c>
      <c r="AJ289" s="62" t="s">
        <v>591</v>
      </c>
      <c r="AK289" s="68" t="s">
        <v>594</v>
      </c>
      <c r="AL289" s="68" t="s">
        <v>629</v>
      </c>
      <c r="AM289" s="68"/>
      <c r="AN289" s="68" t="s">
        <v>631</v>
      </c>
      <c r="AO289" s="62"/>
    </row>
    <row r="290" spans="2:41" ht="66" x14ac:dyDescent="0.3">
      <c r="B290" s="61">
        <f>Calculations!A265</f>
        <v>265</v>
      </c>
      <c r="C290" s="62" t="str">
        <f>Calculations!B265</f>
        <v>Lands Farm</v>
      </c>
      <c r="D290" s="63" t="str">
        <f>Calculations!C265</f>
        <v>Housing</v>
      </c>
      <c r="E290" s="64">
        <f>Calculations!D265</f>
        <v>25.0921221064511</v>
      </c>
      <c r="F290" s="64">
        <f>Calculations!H265</f>
        <v>21.543393177853694</v>
      </c>
      <c r="G290" s="64">
        <f>Calculations!L265</f>
        <v>85.857198870855811</v>
      </c>
      <c r="H290" s="64">
        <f>Calculations!G265</f>
        <v>1.8657151085071799</v>
      </c>
      <c r="I290" s="64">
        <f>Calculations!K265</f>
        <v>7.4354616185591995</v>
      </c>
      <c r="J290" s="64">
        <f>Calculations!F265</f>
        <v>0.18805690945949299</v>
      </c>
      <c r="K290" s="64">
        <f>Calculations!J265</f>
        <v>0.74946594258420329</v>
      </c>
      <c r="L290" s="64">
        <f>Calculations!E265</f>
        <v>1.4949569106307301</v>
      </c>
      <c r="M290" s="64">
        <f>Calculations!I265</f>
        <v>5.9578735680007782</v>
      </c>
      <c r="N290" s="64">
        <f>Calculations!P265</f>
        <v>21.556881745823979</v>
      </c>
      <c r="O290" s="64">
        <f>Calculations!T265</f>
        <v>85.910955057411329</v>
      </c>
      <c r="P290" s="64">
        <f>Calculations!O265</f>
        <v>1.6791181990345001</v>
      </c>
      <c r="Q290" s="64">
        <f>Calculations!S265</f>
        <v>6.691814235204939</v>
      </c>
      <c r="R290" s="64">
        <f>Calculations!N265</f>
        <v>0.45786308018003102</v>
      </c>
      <c r="S290" s="64">
        <f>Calculations!R265</f>
        <v>1.8247284077352548</v>
      </c>
      <c r="T290" s="64">
        <f>Calculations!M265</f>
        <v>1.3982590814125899</v>
      </c>
      <c r="U290" s="64">
        <f>Calculations!Q265</f>
        <v>5.5725022996484714</v>
      </c>
      <c r="V290" s="65">
        <f>Calculations!AA265</f>
        <v>1.52972021320755</v>
      </c>
      <c r="W290" s="65">
        <f>Calculations!AB265</f>
        <v>6.0964162645066367</v>
      </c>
      <c r="X290" s="65">
        <f>Calculations!AC265</f>
        <v>0</v>
      </c>
      <c r="Y290" s="65">
        <f>Calculations!AD265</f>
        <v>0</v>
      </c>
      <c r="Z290" s="65">
        <f>Calculations!Y265</f>
        <v>0.25282746311973098</v>
      </c>
      <c r="AA290" s="65">
        <f>Calculations!Z265</f>
        <v>1.007596974250057</v>
      </c>
      <c r="AB290" s="65">
        <f t="shared" si="11"/>
        <v>1.6791181990345001</v>
      </c>
      <c r="AC290" s="65">
        <f t="shared" si="12"/>
        <v>6.691814235204939</v>
      </c>
      <c r="AD290" s="65">
        <f>Calculations!AF265</f>
        <v>0</v>
      </c>
      <c r="AE290" s="65">
        <f>Calculations!AG265</f>
        <v>0</v>
      </c>
      <c r="AF290" s="65" t="s">
        <v>589</v>
      </c>
      <c r="AG290" s="65" t="s">
        <v>587</v>
      </c>
      <c r="AH290" s="66" t="s">
        <v>296</v>
      </c>
      <c r="AI290" s="67" t="s">
        <v>293</v>
      </c>
      <c r="AJ290" s="62" t="s">
        <v>590</v>
      </c>
      <c r="AK290" s="68" t="s">
        <v>622</v>
      </c>
      <c r="AL290" s="68" t="s">
        <v>592</v>
      </c>
      <c r="AM290" s="68"/>
      <c r="AN290" s="68" t="s">
        <v>631</v>
      </c>
      <c r="AO290" s="62"/>
    </row>
    <row r="291" spans="2:41" ht="66" x14ac:dyDescent="0.3">
      <c r="B291" s="61">
        <f>Calculations!A266</f>
        <v>266</v>
      </c>
      <c r="C291" s="62" t="str">
        <f>Calculations!B266</f>
        <v>Rumworth Road</v>
      </c>
      <c r="D291" s="63" t="str">
        <f>Calculations!C266</f>
        <v>Housing</v>
      </c>
      <c r="E291" s="64">
        <f>Calculations!D266</f>
        <v>1.33028874112493</v>
      </c>
      <c r="F291" s="64">
        <f>Calculations!H266</f>
        <v>0.33784165824448403</v>
      </c>
      <c r="G291" s="64">
        <f>Calculations!L266</f>
        <v>25.396114978677147</v>
      </c>
      <c r="H291" s="64">
        <f>Calculations!G266</f>
        <v>0.49634846192022902</v>
      </c>
      <c r="I291" s="64">
        <f>Calculations!K266</f>
        <v>37.311332989295444</v>
      </c>
      <c r="J291" s="64">
        <f>Calculations!F266</f>
        <v>0.135128895006805</v>
      </c>
      <c r="K291" s="64">
        <f>Calculations!J266</f>
        <v>10.157862036217503</v>
      </c>
      <c r="L291" s="64">
        <f>Calculations!E266</f>
        <v>0.36096972595341198</v>
      </c>
      <c r="M291" s="64">
        <f>Calculations!I266</f>
        <v>27.134689995809914</v>
      </c>
      <c r="N291" s="64">
        <f>Calculations!P266</f>
        <v>0.99854414517350065</v>
      </c>
      <c r="O291" s="64">
        <f>Calculations!T266</f>
        <v>75.062211255663442</v>
      </c>
      <c r="P291" s="64">
        <f>Calculations!O266</f>
        <v>0.17160299618633201</v>
      </c>
      <c r="Q291" s="64">
        <f>Calculations!S266</f>
        <v>12.899680413834039</v>
      </c>
      <c r="R291" s="64">
        <f>Calculations!N266</f>
        <v>2.2371092179228402E-2</v>
      </c>
      <c r="S291" s="64">
        <f>Calculations!R266</f>
        <v>1.6816719173546317</v>
      </c>
      <c r="T291" s="64">
        <f>Calculations!M266</f>
        <v>0.13777050758586901</v>
      </c>
      <c r="U291" s="64">
        <f>Calculations!Q266</f>
        <v>10.356436413147897</v>
      </c>
      <c r="V291" s="65">
        <f>Calculations!AA266</f>
        <v>0.181084375451149</v>
      </c>
      <c r="W291" s="65">
        <f>Calculations!AB266</f>
        <v>13.6124113399636</v>
      </c>
      <c r="X291" s="65">
        <f>Calculations!AC266</f>
        <v>1.1608648493971901E-2</v>
      </c>
      <c r="Y291" s="65">
        <f>Calculations!AD266</f>
        <v>0.87264126464419267</v>
      </c>
      <c r="Z291" s="65">
        <f>Calculations!Y266</f>
        <v>0.13254807179174299</v>
      </c>
      <c r="AA291" s="65">
        <f>Calculations!Z266</f>
        <v>9.9638572960977303</v>
      </c>
      <c r="AB291" s="65">
        <f t="shared" si="11"/>
        <v>0.17160299618633201</v>
      </c>
      <c r="AC291" s="65">
        <f t="shared" si="12"/>
        <v>12.899680413834039</v>
      </c>
      <c r="AD291" s="65">
        <f>Calculations!AF266</f>
        <v>1.24814139677773</v>
      </c>
      <c r="AE291" s="65">
        <f>Calculations!AG266</f>
        <v>93.824848560491176</v>
      </c>
      <c r="AF291" s="65" t="s">
        <v>589</v>
      </c>
      <c r="AG291" s="65" t="s">
        <v>588</v>
      </c>
      <c r="AH291" s="66" t="s">
        <v>295</v>
      </c>
      <c r="AI291" s="67" t="s">
        <v>293</v>
      </c>
      <c r="AJ291" s="62" t="s">
        <v>590</v>
      </c>
      <c r="AK291" s="68" t="s">
        <v>611</v>
      </c>
      <c r="AL291" s="68" t="s">
        <v>592</v>
      </c>
      <c r="AM291" s="68"/>
      <c r="AN291" s="68" t="s">
        <v>649</v>
      </c>
      <c r="AO291" s="62"/>
    </row>
    <row r="292" spans="2:41" ht="66" x14ac:dyDescent="0.3">
      <c r="B292" s="61">
        <f>Calculations!A267</f>
        <v>267</v>
      </c>
      <c r="C292" s="62" t="str">
        <f>Calculations!B267</f>
        <v>Regent Park Golf Club #1</v>
      </c>
      <c r="D292" s="63" t="str">
        <f>Calculations!C267</f>
        <v>Housing</v>
      </c>
      <c r="E292" s="64">
        <f>Calculations!D267</f>
        <v>59.958501532756003</v>
      </c>
      <c r="F292" s="64">
        <f>Calculations!H267</f>
        <v>53.774490481971633</v>
      </c>
      <c r="G292" s="64">
        <f>Calculations!L267</f>
        <v>89.686181454341423</v>
      </c>
      <c r="H292" s="64">
        <f>Calculations!G267</f>
        <v>1.1367559947550501</v>
      </c>
      <c r="I292" s="64">
        <f>Calculations!K267</f>
        <v>1.8959046101811392</v>
      </c>
      <c r="J292" s="64">
        <f>Calculations!F267</f>
        <v>1.6880152967936499</v>
      </c>
      <c r="K292" s="64">
        <f>Calculations!J267</f>
        <v>2.8153060093929603</v>
      </c>
      <c r="L292" s="64">
        <f>Calculations!E267</f>
        <v>3.35923975923567</v>
      </c>
      <c r="M292" s="64">
        <f>Calculations!I267</f>
        <v>5.6026079260844766</v>
      </c>
      <c r="N292" s="64">
        <f>Calculations!P267</f>
        <v>51.336941829487976</v>
      </c>
      <c r="O292" s="64">
        <f>Calculations!T267</f>
        <v>85.620788573980661</v>
      </c>
      <c r="P292" s="64">
        <f>Calculations!O267</f>
        <v>2.60465804283321</v>
      </c>
      <c r="Q292" s="64">
        <f>Calculations!S267</f>
        <v>4.3441012971450865</v>
      </c>
      <c r="R292" s="64">
        <f>Calculations!N267</f>
        <v>0.92067062131328603</v>
      </c>
      <c r="S292" s="64">
        <f>Calculations!R267</f>
        <v>1.5355130594955135</v>
      </c>
      <c r="T292" s="64">
        <f>Calculations!M267</f>
        <v>5.0962310391215304</v>
      </c>
      <c r="U292" s="64">
        <f>Calculations!Q267</f>
        <v>8.4995970693787317</v>
      </c>
      <c r="V292" s="65">
        <f>Calculations!AA267</f>
        <v>0.35757454083637202</v>
      </c>
      <c r="W292" s="65">
        <f>Calculations!AB267</f>
        <v>0.59637004210491329</v>
      </c>
      <c r="X292" s="65">
        <f>Calculations!AC267</f>
        <v>0.82890089916739595</v>
      </c>
      <c r="Y292" s="65">
        <f>Calculations!AD267</f>
        <v>1.3824576631798546</v>
      </c>
      <c r="Z292" s="65">
        <f>Calculations!Y267</f>
        <v>1.35688659977434</v>
      </c>
      <c r="AA292" s="65">
        <f>Calculations!Z267</f>
        <v>2.2630428798042219</v>
      </c>
      <c r="AB292" s="65">
        <f t="shared" si="11"/>
        <v>2.60465804283321</v>
      </c>
      <c r="AC292" s="65">
        <f t="shared" si="12"/>
        <v>4.3441012971450865</v>
      </c>
      <c r="AD292" s="65">
        <f>Calculations!AF267</f>
        <v>22.5688383098557</v>
      </c>
      <c r="AE292" s="65">
        <f>Calculations!AG267</f>
        <v>37.640764416912738</v>
      </c>
      <c r="AF292" s="65" t="s">
        <v>589</v>
      </c>
      <c r="AG292" s="65" t="s">
        <v>587</v>
      </c>
      <c r="AH292" s="66" t="s">
        <v>295</v>
      </c>
      <c r="AI292" s="67" t="s">
        <v>293</v>
      </c>
      <c r="AJ292" s="62" t="s">
        <v>590</v>
      </c>
      <c r="AK292" s="68" t="s">
        <v>611</v>
      </c>
      <c r="AL292" s="68" t="s">
        <v>592</v>
      </c>
      <c r="AM292" s="68"/>
      <c r="AN292" s="68" t="s">
        <v>631</v>
      </c>
      <c r="AO292" s="62"/>
    </row>
    <row r="293" spans="2:41" ht="52.8" x14ac:dyDescent="0.3">
      <c r="B293" s="61">
        <f>Calculations!A268</f>
        <v>268</v>
      </c>
      <c r="C293" s="62" t="str">
        <f>Calculations!B268</f>
        <v>Slack Fold Lane</v>
      </c>
      <c r="D293" s="63" t="str">
        <f>Calculations!C268</f>
        <v>Housing</v>
      </c>
      <c r="E293" s="64">
        <f>Calculations!D268</f>
        <v>6.2110618260908996</v>
      </c>
      <c r="F293" s="64">
        <f>Calculations!H268</f>
        <v>6.2110618260908996</v>
      </c>
      <c r="G293" s="64">
        <f>Calculations!L268</f>
        <v>100</v>
      </c>
      <c r="H293" s="64">
        <f>Calculations!G268</f>
        <v>0</v>
      </c>
      <c r="I293" s="64">
        <f>Calculations!K268</f>
        <v>0</v>
      </c>
      <c r="J293" s="64">
        <f>Calculations!F268</f>
        <v>0</v>
      </c>
      <c r="K293" s="64">
        <f>Calculations!J268</f>
        <v>0</v>
      </c>
      <c r="L293" s="64">
        <f>Calculations!E268</f>
        <v>0</v>
      </c>
      <c r="M293" s="64">
        <f>Calculations!I268</f>
        <v>0</v>
      </c>
      <c r="N293" s="64">
        <f>Calculations!P268</f>
        <v>5.9202974617696293</v>
      </c>
      <c r="O293" s="64">
        <f>Calculations!T268</f>
        <v>95.318604572573207</v>
      </c>
      <c r="P293" s="64">
        <f>Calculations!O268</f>
        <v>0.114715839961402</v>
      </c>
      <c r="Q293" s="64">
        <f>Calculations!S268</f>
        <v>1.8469602005813799</v>
      </c>
      <c r="R293" s="64">
        <f>Calculations!N268</f>
        <v>3.8837600583932298E-2</v>
      </c>
      <c r="S293" s="64">
        <f>Calculations!R268</f>
        <v>0.62529727881288533</v>
      </c>
      <c r="T293" s="64">
        <f>Calculations!M268</f>
        <v>0.13721092377593599</v>
      </c>
      <c r="U293" s="64">
        <f>Calculations!Q268</f>
        <v>2.2091379480325255</v>
      </c>
      <c r="V293" s="65">
        <f>Calculations!AA268</f>
        <v>0</v>
      </c>
      <c r="W293" s="65">
        <f>Calculations!AB268</f>
        <v>0</v>
      </c>
      <c r="X293" s="65">
        <f>Calculations!AC268</f>
        <v>0</v>
      </c>
      <c r="Y293" s="65">
        <f>Calculations!AD268</f>
        <v>0</v>
      </c>
      <c r="Z293" s="65">
        <f>Calculations!Y268</f>
        <v>0</v>
      </c>
      <c r="AA293" s="65">
        <f>Calculations!Z268</f>
        <v>0</v>
      </c>
      <c r="AB293" s="65">
        <f t="shared" si="11"/>
        <v>0.114715839961402</v>
      </c>
      <c r="AC293" s="65">
        <f t="shared" si="12"/>
        <v>1.8469602005813799</v>
      </c>
      <c r="AD293" s="65">
        <f>Calculations!AF268</f>
        <v>0</v>
      </c>
      <c r="AE293" s="65">
        <f>Calculations!AG268</f>
        <v>0</v>
      </c>
      <c r="AF293" s="65" t="s">
        <v>587</v>
      </c>
      <c r="AG293" s="65" t="s">
        <v>587</v>
      </c>
      <c r="AH293" s="66" t="s">
        <v>604</v>
      </c>
      <c r="AI293" s="67" t="s">
        <v>293</v>
      </c>
      <c r="AJ293" s="62" t="s">
        <v>591</v>
      </c>
      <c r="AK293" s="68" t="s">
        <v>620</v>
      </c>
      <c r="AL293" s="68" t="s">
        <v>629</v>
      </c>
      <c r="AM293" s="68"/>
      <c r="AN293" s="68" t="s">
        <v>631</v>
      </c>
      <c r="AO293" s="62"/>
    </row>
    <row r="294" spans="2:41" ht="39.6" x14ac:dyDescent="0.3">
      <c r="B294" s="61">
        <f>Calculations!A269</f>
        <v>269</v>
      </c>
      <c r="C294" s="62" t="str">
        <f>Calculations!B269</f>
        <v>United Utilities #1</v>
      </c>
      <c r="D294" s="63" t="str">
        <f>Calculations!C269</f>
        <v>Housing</v>
      </c>
      <c r="E294" s="64">
        <f>Calculations!D269</f>
        <v>1.6494562076995101</v>
      </c>
      <c r="F294" s="64">
        <f>Calculations!H269</f>
        <v>1.6494562076995101</v>
      </c>
      <c r="G294" s="64">
        <f>Calculations!L269</f>
        <v>100</v>
      </c>
      <c r="H294" s="64">
        <f>Calculations!G269</f>
        <v>0</v>
      </c>
      <c r="I294" s="64">
        <f>Calculations!K269</f>
        <v>0</v>
      </c>
      <c r="J294" s="64">
        <f>Calculations!F269</f>
        <v>0</v>
      </c>
      <c r="K294" s="64">
        <f>Calculations!J269</f>
        <v>0</v>
      </c>
      <c r="L294" s="64">
        <f>Calculations!E269</f>
        <v>0</v>
      </c>
      <c r="M294" s="64">
        <f>Calculations!I269</f>
        <v>0</v>
      </c>
      <c r="N294" s="64">
        <f>Calculations!P269</f>
        <v>1.2451641121597099</v>
      </c>
      <c r="O294" s="64">
        <f>Calculations!T269</f>
        <v>75.489370760338971</v>
      </c>
      <c r="P294" s="64">
        <f>Calculations!O269</f>
        <v>7.0399447986010097E-2</v>
      </c>
      <c r="Q294" s="64">
        <f>Calculations!S269</f>
        <v>4.2680398338186816</v>
      </c>
      <c r="R294" s="64">
        <f>Calculations!N269</f>
        <v>0.16584934808802501</v>
      </c>
      <c r="S294" s="64">
        <f>Calculations!R269</f>
        <v>10.05478940961606</v>
      </c>
      <c r="T294" s="64">
        <f>Calculations!M269</f>
        <v>0.16804329946576499</v>
      </c>
      <c r="U294" s="64">
        <f>Calculations!Q269</f>
        <v>10.187799996226289</v>
      </c>
      <c r="V294" s="65">
        <f>Calculations!AA269</f>
        <v>0</v>
      </c>
      <c r="W294" s="65">
        <f>Calculations!AB269</f>
        <v>0</v>
      </c>
      <c r="X294" s="65">
        <f>Calculations!AC269</f>
        <v>0</v>
      </c>
      <c r="Y294" s="65">
        <f>Calculations!AD269</f>
        <v>0</v>
      </c>
      <c r="Z294" s="65">
        <f>Calculations!Y269</f>
        <v>0</v>
      </c>
      <c r="AA294" s="65">
        <f>Calculations!Z269</f>
        <v>0</v>
      </c>
      <c r="AB294" s="65">
        <f t="shared" si="11"/>
        <v>7.0399447986010097E-2</v>
      </c>
      <c r="AC294" s="65">
        <f t="shared" si="12"/>
        <v>4.2680398338186816</v>
      </c>
      <c r="AD294" s="65">
        <f>Calculations!AF269</f>
        <v>0</v>
      </c>
      <c r="AE294" s="65">
        <f>Calculations!AG269</f>
        <v>0</v>
      </c>
      <c r="AF294" s="65" t="s">
        <v>587</v>
      </c>
      <c r="AG294" s="65" t="s">
        <v>587</v>
      </c>
      <c r="AH294" s="66" t="s">
        <v>586</v>
      </c>
      <c r="AI294" s="67" t="s">
        <v>293</v>
      </c>
      <c r="AJ294" s="62" t="s">
        <v>591</v>
      </c>
      <c r="AK294" s="68" t="s">
        <v>594</v>
      </c>
      <c r="AL294" s="68" t="s">
        <v>629</v>
      </c>
      <c r="AM294" s="68"/>
      <c r="AN294" s="68" t="s">
        <v>631</v>
      </c>
      <c r="AO294" s="62"/>
    </row>
    <row r="295" spans="2:41" ht="66" x14ac:dyDescent="0.3">
      <c r="B295" s="61">
        <f>Calculations!A270</f>
        <v>270</v>
      </c>
      <c r="C295" s="62" t="str">
        <f>Calculations!B270</f>
        <v>Former Castle Builders Merchants</v>
      </c>
      <c r="D295" s="63" t="str">
        <f>Calculations!C270</f>
        <v>Housing</v>
      </c>
      <c r="E295" s="64">
        <f>Calculations!D270</f>
        <v>1.4292064868299199</v>
      </c>
      <c r="F295" s="64">
        <f>Calculations!H270</f>
        <v>1.2526098981669624</v>
      </c>
      <c r="G295" s="64">
        <f>Calculations!L270</f>
        <v>87.643731658770946</v>
      </c>
      <c r="H295" s="64">
        <f>Calculations!G270</f>
        <v>1.00289336994487E-3</v>
      </c>
      <c r="I295" s="64">
        <f>Calculations!K270</f>
        <v>7.0171341873024776E-2</v>
      </c>
      <c r="J295" s="64">
        <f>Calculations!F270</f>
        <v>1.6644655288428099E-5</v>
      </c>
      <c r="K295" s="64">
        <f>Calculations!J270</f>
        <v>1.1646081543715289E-3</v>
      </c>
      <c r="L295" s="64">
        <f>Calculations!E270</f>
        <v>0.175577050637724</v>
      </c>
      <c r="M295" s="64">
        <f>Calculations!I270</f>
        <v>12.284932391201652</v>
      </c>
      <c r="N295" s="64">
        <f>Calculations!P270</f>
        <v>1.3922138277807865</v>
      </c>
      <c r="O295" s="64">
        <f>Calculations!T270</f>
        <v>97.411664487250846</v>
      </c>
      <c r="P295" s="64">
        <f>Calculations!O270</f>
        <v>1.28217100058362E-2</v>
      </c>
      <c r="Q295" s="64">
        <f>Calculations!S270</f>
        <v>0.89712089358589819</v>
      </c>
      <c r="R295" s="64">
        <f>Calculations!N270</f>
        <v>4.9559266794618403E-3</v>
      </c>
      <c r="S295" s="64">
        <f>Calculations!R270</f>
        <v>0.34676071828182314</v>
      </c>
      <c r="T295" s="64">
        <f>Calculations!M270</f>
        <v>1.92150223638353E-2</v>
      </c>
      <c r="U295" s="64">
        <f>Calculations!Q270</f>
        <v>1.34445390088143</v>
      </c>
      <c r="V295" s="65">
        <f>Calculations!AA270</f>
        <v>8.8179257017177205E-4</v>
      </c>
      <c r="W295" s="65">
        <f>Calculations!AB270</f>
        <v>6.1698052611533397E-2</v>
      </c>
      <c r="X295" s="65">
        <f>Calculations!AC270</f>
        <v>0</v>
      </c>
      <c r="Y295" s="65">
        <f>Calculations!AD270</f>
        <v>0</v>
      </c>
      <c r="Z295" s="65">
        <f>Calculations!Y270</f>
        <v>1.6644655288428099E-5</v>
      </c>
      <c r="AA295" s="65">
        <f>Calculations!Z270</f>
        <v>1.1646081543715289E-3</v>
      </c>
      <c r="AB295" s="65">
        <f t="shared" si="11"/>
        <v>1.28217100058362E-2</v>
      </c>
      <c r="AC295" s="65">
        <f t="shared" si="12"/>
        <v>0.89712089358589819</v>
      </c>
      <c r="AD295" s="65">
        <f>Calculations!AF270</f>
        <v>0.14597252358127799</v>
      </c>
      <c r="AE295" s="65">
        <f>Calculations!AG270</f>
        <v>10.213536317278777</v>
      </c>
      <c r="AF295" s="65" t="s">
        <v>589</v>
      </c>
      <c r="AG295" s="65" t="s">
        <v>587</v>
      </c>
      <c r="AH295" s="66" t="s">
        <v>296</v>
      </c>
      <c r="AI295" s="67" t="s">
        <v>293</v>
      </c>
      <c r="AJ295" s="62" t="s">
        <v>590</v>
      </c>
      <c r="AK295" s="68" t="s">
        <v>607</v>
      </c>
      <c r="AL295" s="68" t="s">
        <v>592</v>
      </c>
      <c r="AM295" s="68"/>
      <c r="AN295" s="68" t="s">
        <v>631</v>
      </c>
      <c r="AO295" s="62"/>
    </row>
    <row r="296" spans="2:41" ht="52.8" x14ac:dyDescent="0.3">
      <c r="B296" s="61">
        <f>Calculations!A271</f>
        <v>271</v>
      </c>
      <c r="C296" s="62" t="str">
        <f>Calculations!B271</f>
        <v>South of Crows's Nest</v>
      </c>
      <c r="D296" s="63" t="str">
        <f>Calculations!C271</f>
        <v>Housing</v>
      </c>
      <c r="E296" s="64">
        <f>Calculations!D271</f>
        <v>8.3922430607918592</v>
      </c>
      <c r="F296" s="64">
        <f>Calculations!H271</f>
        <v>8.3922430607918592</v>
      </c>
      <c r="G296" s="64">
        <f>Calculations!L271</f>
        <v>100</v>
      </c>
      <c r="H296" s="64">
        <f>Calculations!G271</f>
        <v>0</v>
      </c>
      <c r="I296" s="64">
        <f>Calculations!K271</f>
        <v>0</v>
      </c>
      <c r="J296" s="64">
        <f>Calculations!F271</f>
        <v>0</v>
      </c>
      <c r="K296" s="64">
        <f>Calculations!J271</f>
        <v>0</v>
      </c>
      <c r="L296" s="64">
        <f>Calculations!E271</f>
        <v>0</v>
      </c>
      <c r="M296" s="64">
        <f>Calculations!I271</f>
        <v>0</v>
      </c>
      <c r="N296" s="64">
        <f>Calculations!P271</f>
        <v>7.6525437795574174</v>
      </c>
      <c r="O296" s="64">
        <f>Calculations!T271</f>
        <v>91.185916853501539</v>
      </c>
      <c r="P296" s="64">
        <f>Calculations!O271</f>
        <v>0.27932915576024703</v>
      </c>
      <c r="Q296" s="64">
        <f>Calculations!S271</f>
        <v>3.3284207063217566</v>
      </c>
      <c r="R296" s="64">
        <f>Calculations!N271</f>
        <v>9.9357361252024504E-2</v>
      </c>
      <c r="S296" s="64">
        <f>Calculations!R271</f>
        <v>1.183919013454426</v>
      </c>
      <c r="T296" s="64">
        <f>Calculations!M271</f>
        <v>0.36101276422216999</v>
      </c>
      <c r="U296" s="64">
        <f>Calculations!Q271</f>
        <v>4.3017434267222745</v>
      </c>
      <c r="V296" s="65">
        <f>Calculations!AA271</f>
        <v>0</v>
      </c>
      <c r="W296" s="65">
        <f>Calculations!AB271</f>
        <v>0</v>
      </c>
      <c r="X296" s="65">
        <f>Calculations!AC271</f>
        <v>0</v>
      </c>
      <c r="Y296" s="65">
        <f>Calculations!AD271</f>
        <v>0</v>
      </c>
      <c r="Z296" s="65">
        <f>Calculations!Y271</f>
        <v>0</v>
      </c>
      <c r="AA296" s="65">
        <f>Calculations!Z271</f>
        <v>0</v>
      </c>
      <c r="AB296" s="65">
        <f t="shared" si="11"/>
        <v>0.27932915576024703</v>
      </c>
      <c r="AC296" s="65">
        <f t="shared" si="12"/>
        <v>3.3284207063217566</v>
      </c>
      <c r="AD296" s="65">
        <f>Calculations!AF271</f>
        <v>0</v>
      </c>
      <c r="AE296" s="65">
        <f>Calculations!AG271</f>
        <v>0</v>
      </c>
      <c r="AF296" s="65" t="s">
        <v>588</v>
      </c>
      <c r="AG296" s="65" t="s">
        <v>587</v>
      </c>
      <c r="AH296" s="66" t="s">
        <v>604</v>
      </c>
      <c r="AI296" s="67" t="s">
        <v>293</v>
      </c>
      <c r="AJ296" s="62" t="s">
        <v>591</v>
      </c>
      <c r="AK296" s="68" t="s">
        <v>620</v>
      </c>
      <c r="AL296" s="68" t="s">
        <v>629</v>
      </c>
      <c r="AM296" s="68"/>
      <c r="AN296" s="68" t="s">
        <v>631</v>
      </c>
      <c r="AO296" s="62"/>
    </row>
    <row r="297" spans="2:41" ht="39.6" x14ac:dyDescent="0.3">
      <c r="B297" s="61">
        <f>Calculations!A272</f>
        <v>272</v>
      </c>
      <c r="C297" s="62" t="str">
        <f>Calculations!B272</f>
        <v>South of Stitch-Mi Lane</v>
      </c>
      <c r="D297" s="63" t="str">
        <f>Calculations!C272</f>
        <v>Housing</v>
      </c>
      <c r="E297" s="64">
        <f>Calculations!D272</f>
        <v>0.83467790627942395</v>
      </c>
      <c r="F297" s="64">
        <f>Calculations!H272</f>
        <v>0.83467790627942395</v>
      </c>
      <c r="G297" s="64">
        <f>Calculations!L272</f>
        <v>100</v>
      </c>
      <c r="H297" s="64">
        <f>Calculations!G272</f>
        <v>0</v>
      </c>
      <c r="I297" s="64">
        <f>Calculations!K272</f>
        <v>0</v>
      </c>
      <c r="J297" s="64">
        <f>Calculations!F272</f>
        <v>0</v>
      </c>
      <c r="K297" s="64">
        <f>Calculations!J272</f>
        <v>0</v>
      </c>
      <c r="L297" s="64">
        <f>Calculations!E272</f>
        <v>0</v>
      </c>
      <c r="M297" s="64">
        <f>Calculations!I272</f>
        <v>0</v>
      </c>
      <c r="N297" s="64">
        <f>Calculations!P272</f>
        <v>0.81906569701671206</v>
      </c>
      <c r="O297" s="64">
        <f>Calculations!T272</f>
        <v>98.129552831666132</v>
      </c>
      <c r="P297" s="64">
        <f>Calculations!O272</f>
        <v>4.4034436316083801E-3</v>
      </c>
      <c r="Q297" s="64">
        <f>Calculations!S272</f>
        <v>0.52756202104794248</v>
      </c>
      <c r="R297" s="64">
        <f>Calculations!N272</f>
        <v>1.12087656311035E-2</v>
      </c>
      <c r="S297" s="64">
        <f>Calculations!R272</f>
        <v>1.3428851472859229</v>
      </c>
      <c r="T297" s="64">
        <f>Calculations!M272</f>
        <v>0</v>
      </c>
      <c r="U297" s="64">
        <f>Calculations!Q272</f>
        <v>0</v>
      </c>
      <c r="V297" s="65">
        <f>Calculations!AA272</f>
        <v>0</v>
      </c>
      <c r="W297" s="65">
        <f>Calculations!AB272</f>
        <v>0</v>
      </c>
      <c r="X297" s="65">
        <f>Calculations!AC272</f>
        <v>0</v>
      </c>
      <c r="Y297" s="65">
        <f>Calculations!AD272</f>
        <v>0</v>
      </c>
      <c r="Z297" s="65">
        <f>Calculations!Y272</f>
        <v>0</v>
      </c>
      <c r="AA297" s="65">
        <f>Calculations!Z272</f>
        <v>0</v>
      </c>
      <c r="AB297" s="65">
        <f t="shared" si="11"/>
        <v>4.4034436316083801E-3</v>
      </c>
      <c r="AC297" s="65">
        <f t="shared" si="12"/>
        <v>0.52756202104794248</v>
      </c>
      <c r="AD297" s="65">
        <f>Calculations!AF272</f>
        <v>0</v>
      </c>
      <c r="AE297" s="65">
        <f>Calculations!AG272</f>
        <v>0</v>
      </c>
      <c r="AF297" s="65" t="s">
        <v>587</v>
      </c>
      <c r="AG297" s="65" t="s">
        <v>588</v>
      </c>
      <c r="AH297" s="66" t="s">
        <v>295</v>
      </c>
      <c r="AI297" s="67" t="s">
        <v>293</v>
      </c>
      <c r="AJ297" s="62" t="s">
        <v>591</v>
      </c>
      <c r="AK297" s="68" t="s">
        <v>594</v>
      </c>
      <c r="AL297" s="68" t="s">
        <v>629</v>
      </c>
      <c r="AM297" s="68"/>
      <c r="AN297" s="68" t="s">
        <v>638</v>
      </c>
      <c r="AO297" s="62"/>
    </row>
    <row r="298" spans="2:41" ht="66" x14ac:dyDescent="0.3">
      <c r="B298" s="61">
        <f>Calculations!A273</f>
        <v>273</v>
      </c>
      <c r="C298" s="62" t="str">
        <f>Calculations!B273</f>
        <v>Bolton Open Golf Club</v>
      </c>
      <c r="D298" s="63" t="str">
        <f>Calculations!C273</f>
        <v>Housing</v>
      </c>
      <c r="E298" s="64">
        <f>Calculations!D273</f>
        <v>27.358514898334899</v>
      </c>
      <c r="F298" s="64">
        <f>Calculations!H273</f>
        <v>27.070796107690839</v>
      </c>
      <c r="G298" s="64">
        <f>Calculations!L273</f>
        <v>98.948339148841853</v>
      </c>
      <c r="H298" s="64">
        <f>Calculations!G273</f>
        <v>3.07966404094711E-3</v>
      </c>
      <c r="I298" s="64">
        <f>Calculations!K273</f>
        <v>1.1256693034659367E-2</v>
      </c>
      <c r="J298" s="64">
        <f>Calculations!F273</f>
        <v>2.2111682263404801E-3</v>
      </c>
      <c r="K298" s="64">
        <f>Calculations!J273</f>
        <v>8.082193914974006E-3</v>
      </c>
      <c r="L298" s="64">
        <f>Calculations!E273</f>
        <v>0.28242795837677198</v>
      </c>
      <c r="M298" s="64">
        <f>Calculations!I273</f>
        <v>1.0323219642085222</v>
      </c>
      <c r="N298" s="64">
        <f>Calculations!P273</f>
        <v>25.275817327970419</v>
      </c>
      <c r="O298" s="64">
        <f>Calculations!T273</f>
        <v>92.387388065091073</v>
      </c>
      <c r="P298" s="64">
        <f>Calculations!O273</f>
        <v>0.78315645334178197</v>
      </c>
      <c r="Q298" s="64">
        <f>Calculations!S273</f>
        <v>2.8625693180058054</v>
      </c>
      <c r="R298" s="64">
        <f>Calculations!N273</f>
        <v>0.30499005610961299</v>
      </c>
      <c r="S298" s="64">
        <f>Calculations!R273</f>
        <v>1.1147902480926528</v>
      </c>
      <c r="T298" s="64">
        <f>Calculations!M273</f>
        <v>0.99455106091308598</v>
      </c>
      <c r="U298" s="64">
        <f>Calculations!Q273</f>
        <v>3.6352523688104745</v>
      </c>
      <c r="V298" s="65">
        <f>Calculations!AA273</f>
        <v>3.5372917778137801E-3</v>
      </c>
      <c r="W298" s="65">
        <f>Calculations!AB273</f>
        <v>1.2929399826556621E-2</v>
      </c>
      <c r="X298" s="65">
        <f>Calculations!AC273</f>
        <v>0</v>
      </c>
      <c r="Y298" s="65">
        <f>Calculations!AD273</f>
        <v>0</v>
      </c>
      <c r="Z298" s="65">
        <f>Calculations!Y273</f>
        <v>2.71941520456042E-3</v>
      </c>
      <c r="AA298" s="65">
        <f>Calculations!Z273</f>
        <v>9.9399225969167282E-3</v>
      </c>
      <c r="AB298" s="65">
        <f t="shared" si="11"/>
        <v>0.78315645334178197</v>
      </c>
      <c r="AC298" s="65">
        <f t="shared" si="12"/>
        <v>2.8625693180058054</v>
      </c>
      <c r="AD298" s="65">
        <f>Calculations!AF273</f>
        <v>11.0451803427213</v>
      </c>
      <c r="AE298" s="65">
        <f>Calculations!AG273</f>
        <v>40.372002587733789</v>
      </c>
      <c r="AF298" s="65" t="s">
        <v>589</v>
      </c>
      <c r="AG298" s="65" t="s">
        <v>587</v>
      </c>
      <c r="AH298" s="66" t="s">
        <v>296</v>
      </c>
      <c r="AI298" s="67" t="s">
        <v>293</v>
      </c>
      <c r="AJ298" s="62" t="s">
        <v>590</v>
      </c>
      <c r="AK298" s="68" t="s">
        <v>607</v>
      </c>
      <c r="AL298" s="68" t="s">
        <v>592</v>
      </c>
      <c r="AM298" s="68"/>
      <c r="AN298" s="68" t="s">
        <v>631</v>
      </c>
      <c r="AO298" s="62"/>
    </row>
    <row r="299" spans="2:41" ht="39.6" x14ac:dyDescent="0.3">
      <c r="B299" s="61">
        <f>Calculations!A274</f>
        <v>274</v>
      </c>
      <c r="C299" s="62" t="str">
        <f>Calculations!B274</f>
        <v>Springfield Farm</v>
      </c>
      <c r="D299" s="63" t="str">
        <f>Calculations!C274</f>
        <v>Housing</v>
      </c>
      <c r="E299" s="64">
        <f>Calculations!D274</f>
        <v>3.1933791893653498</v>
      </c>
      <c r="F299" s="64">
        <f>Calculations!H274</f>
        <v>3.1933791893653498</v>
      </c>
      <c r="G299" s="64">
        <f>Calculations!L274</f>
        <v>100</v>
      </c>
      <c r="H299" s="64">
        <f>Calculations!G274</f>
        <v>0</v>
      </c>
      <c r="I299" s="64">
        <f>Calculations!K274</f>
        <v>0</v>
      </c>
      <c r="J299" s="64">
        <f>Calculations!F274</f>
        <v>0</v>
      </c>
      <c r="K299" s="64">
        <f>Calculations!J274</f>
        <v>0</v>
      </c>
      <c r="L299" s="64">
        <f>Calculations!E274</f>
        <v>0</v>
      </c>
      <c r="M299" s="64">
        <f>Calculations!I274</f>
        <v>0</v>
      </c>
      <c r="N299" s="64">
        <f>Calculations!P274</f>
        <v>3.1765319540491213</v>
      </c>
      <c r="O299" s="64">
        <f>Calculations!T274</f>
        <v>99.472432357161551</v>
      </c>
      <c r="P299" s="64">
        <f>Calculations!O274</f>
        <v>4.8037587900689599E-3</v>
      </c>
      <c r="Q299" s="64">
        <f>Calculations!S274</f>
        <v>0.1504286996691945</v>
      </c>
      <c r="R299" s="64">
        <f>Calculations!N274</f>
        <v>8.2622314777836404E-4</v>
      </c>
      <c r="S299" s="64">
        <f>Calculations!R274</f>
        <v>2.5873004700784286E-2</v>
      </c>
      <c r="T299" s="64">
        <f>Calculations!M274</f>
        <v>1.1217253378381401E-2</v>
      </c>
      <c r="U299" s="64">
        <f>Calculations!Q274</f>
        <v>0.35126593846848203</v>
      </c>
      <c r="V299" s="65">
        <f>Calculations!AA274</f>
        <v>0</v>
      </c>
      <c r="W299" s="65">
        <f>Calculations!AB274</f>
        <v>0</v>
      </c>
      <c r="X299" s="65">
        <f>Calculations!AC274</f>
        <v>0</v>
      </c>
      <c r="Y299" s="65">
        <f>Calculations!AD274</f>
        <v>0</v>
      </c>
      <c r="Z299" s="65">
        <f>Calculations!Y274</f>
        <v>0</v>
      </c>
      <c r="AA299" s="65">
        <f>Calculations!Z274</f>
        <v>0</v>
      </c>
      <c r="AB299" s="65">
        <f t="shared" si="11"/>
        <v>4.8037587900689599E-3</v>
      </c>
      <c r="AC299" s="65">
        <f t="shared" si="12"/>
        <v>0.1504286996691945</v>
      </c>
      <c r="AD299" s="65">
        <f>Calculations!AF274</f>
        <v>0</v>
      </c>
      <c r="AE299" s="65">
        <f>Calculations!AG274</f>
        <v>0</v>
      </c>
      <c r="AF299" s="65" t="s">
        <v>587</v>
      </c>
      <c r="AG299" s="65" t="s">
        <v>587</v>
      </c>
      <c r="AH299" s="66" t="s">
        <v>295</v>
      </c>
      <c r="AI299" s="67" t="s">
        <v>293</v>
      </c>
      <c r="AJ299" s="62" t="s">
        <v>591</v>
      </c>
      <c r="AK299" s="68" t="s">
        <v>594</v>
      </c>
      <c r="AL299" s="68" t="s">
        <v>629</v>
      </c>
      <c r="AM299" s="68"/>
      <c r="AN299" s="68" t="s">
        <v>631</v>
      </c>
      <c r="AO299" s="62"/>
    </row>
    <row r="300" spans="2:41" ht="66" x14ac:dyDescent="0.3">
      <c r="B300" s="61">
        <f>Calculations!A275</f>
        <v>275</v>
      </c>
      <c r="C300" s="62" t="str">
        <f>Calculations!B275</f>
        <v>Bank Top Farm (formerly Eagley Bank Farm)</v>
      </c>
      <c r="D300" s="63" t="str">
        <f>Calculations!C275</f>
        <v>Housing</v>
      </c>
      <c r="E300" s="64">
        <f>Calculations!D275</f>
        <v>8.3125791046820598</v>
      </c>
      <c r="F300" s="64">
        <f>Calculations!H275</f>
        <v>8.2131717369892439</v>
      </c>
      <c r="G300" s="64">
        <f>Calculations!L275</f>
        <v>98.804133272706835</v>
      </c>
      <c r="H300" s="64">
        <f>Calculations!G275</f>
        <v>1.3920188480121099E-2</v>
      </c>
      <c r="I300" s="64">
        <f>Calculations!K275</f>
        <v>0.16745932044460851</v>
      </c>
      <c r="J300" s="64">
        <f>Calculations!F275</f>
        <v>5.4615568105074999E-3</v>
      </c>
      <c r="K300" s="64">
        <f>Calculations!J275</f>
        <v>6.570231382738094E-2</v>
      </c>
      <c r="L300" s="64">
        <f>Calculations!E275</f>
        <v>8.0025622402187399E-2</v>
      </c>
      <c r="M300" s="64">
        <f>Calculations!I275</f>
        <v>0.96270509302116558</v>
      </c>
      <c r="N300" s="64">
        <f>Calculations!P275</f>
        <v>8.0286607572190576</v>
      </c>
      <c r="O300" s="64">
        <f>Calculations!T275</f>
        <v>96.584473436131447</v>
      </c>
      <c r="P300" s="64">
        <f>Calculations!O275</f>
        <v>0.13572098784966599</v>
      </c>
      <c r="Q300" s="64">
        <f>Calculations!S275</f>
        <v>1.6327181508952036</v>
      </c>
      <c r="R300" s="64">
        <f>Calculations!N275</f>
        <v>1.8974563421584E-2</v>
      </c>
      <c r="S300" s="64">
        <f>Calculations!R275</f>
        <v>0.2282632523869346</v>
      </c>
      <c r="T300" s="64">
        <f>Calculations!M275</f>
        <v>0.129222796191753</v>
      </c>
      <c r="U300" s="64">
        <f>Calculations!Q275</f>
        <v>1.5545451605864209</v>
      </c>
      <c r="V300" s="65">
        <f>Calculations!AA275</f>
        <v>0.134413940946259</v>
      </c>
      <c r="W300" s="65">
        <f>Calculations!AB275</f>
        <v>1.6169944280055075</v>
      </c>
      <c r="X300" s="65">
        <f>Calculations!AC275</f>
        <v>0</v>
      </c>
      <c r="Y300" s="65">
        <f>Calculations!AD275</f>
        <v>0</v>
      </c>
      <c r="Z300" s="65">
        <f>Calculations!Y275</f>
        <v>6.7119341447863003E-3</v>
      </c>
      <c r="AA300" s="65">
        <f>Calculations!Z275</f>
        <v>8.0744304027203825E-2</v>
      </c>
      <c r="AB300" s="65">
        <f t="shared" si="11"/>
        <v>0.13572098784966599</v>
      </c>
      <c r="AC300" s="65">
        <f t="shared" si="12"/>
        <v>1.6327181508952036</v>
      </c>
      <c r="AD300" s="65">
        <f>Calculations!AF275</f>
        <v>1.6858968593525201</v>
      </c>
      <c r="AE300" s="65">
        <f>Calculations!AG275</f>
        <v>20.281272973425764</v>
      </c>
      <c r="AF300" s="65" t="s">
        <v>589</v>
      </c>
      <c r="AG300" s="65" t="s">
        <v>588</v>
      </c>
      <c r="AH300" s="66" t="s">
        <v>296</v>
      </c>
      <c r="AI300" s="67" t="s">
        <v>293</v>
      </c>
      <c r="AJ300" s="62" t="s">
        <v>590</v>
      </c>
      <c r="AK300" s="68" t="s">
        <v>607</v>
      </c>
      <c r="AL300" s="68" t="s">
        <v>592</v>
      </c>
      <c r="AM300" s="68"/>
      <c r="AN300" s="68" t="s">
        <v>638</v>
      </c>
      <c r="AO300" s="62"/>
    </row>
    <row r="301" spans="2:41" ht="39.6" x14ac:dyDescent="0.3">
      <c r="B301" s="61">
        <f>Calculations!A276</f>
        <v>276</v>
      </c>
      <c r="C301" s="62" t="str">
        <f>Calculations!B276</f>
        <v>Holland Nurseries</v>
      </c>
      <c r="D301" s="63" t="str">
        <f>Calculations!C276</f>
        <v>Housing</v>
      </c>
      <c r="E301" s="64">
        <f>Calculations!D276</f>
        <v>1.9229427395231999</v>
      </c>
      <c r="F301" s="64">
        <f>Calculations!H276</f>
        <v>1.9229427395231999</v>
      </c>
      <c r="G301" s="64">
        <f>Calculations!L276</f>
        <v>100</v>
      </c>
      <c r="H301" s="64">
        <f>Calculations!G276</f>
        <v>0</v>
      </c>
      <c r="I301" s="64">
        <f>Calculations!K276</f>
        <v>0</v>
      </c>
      <c r="J301" s="64">
        <f>Calculations!F276</f>
        <v>0</v>
      </c>
      <c r="K301" s="64">
        <f>Calculations!J276</f>
        <v>0</v>
      </c>
      <c r="L301" s="64">
        <f>Calculations!E276</f>
        <v>0</v>
      </c>
      <c r="M301" s="64">
        <f>Calculations!I276</f>
        <v>0</v>
      </c>
      <c r="N301" s="64">
        <f>Calculations!P276</f>
        <v>1.5251015726479755</v>
      </c>
      <c r="O301" s="64">
        <f>Calculations!T276</f>
        <v>79.310815725388139</v>
      </c>
      <c r="P301" s="64">
        <f>Calculations!O276</f>
        <v>6.98841373999185E-2</v>
      </c>
      <c r="Q301" s="64">
        <f>Calculations!S276</f>
        <v>3.6342287247329326</v>
      </c>
      <c r="R301" s="64">
        <f>Calculations!N276</f>
        <v>5.4385916793283799E-2</v>
      </c>
      <c r="S301" s="64">
        <f>Calculations!R276</f>
        <v>2.8282650167091803</v>
      </c>
      <c r="T301" s="64">
        <f>Calculations!M276</f>
        <v>0.273571112682022</v>
      </c>
      <c r="U301" s="64">
        <f>Calculations!Q276</f>
        <v>14.226690533169743</v>
      </c>
      <c r="V301" s="65">
        <f>Calculations!AA276</f>
        <v>0</v>
      </c>
      <c r="W301" s="65">
        <f>Calculations!AB276</f>
        <v>0</v>
      </c>
      <c r="X301" s="65">
        <f>Calculations!AC276</f>
        <v>0</v>
      </c>
      <c r="Y301" s="65">
        <f>Calculations!AD276</f>
        <v>0</v>
      </c>
      <c r="Z301" s="65">
        <f>Calculations!Y276</f>
        <v>0</v>
      </c>
      <c r="AA301" s="65">
        <f>Calculations!Z276</f>
        <v>0</v>
      </c>
      <c r="AB301" s="65">
        <f t="shared" si="11"/>
        <v>6.98841373999185E-2</v>
      </c>
      <c r="AC301" s="65">
        <f t="shared" si="12"/>
        <v>3.6342287247329326</v>
      </c>
      <c r="AD301" s="65">
        <f>Calculations!AF276</f>
        <v>0</v>
      </c>
      <c r="AE301" s="65">
        <f>Calculations!AG276</f>
        <v>0</v>
      </c>
      <c r="AF301" s="65" t="s">
        <v>587</v>
      </c>
      <c r="AG301" s="65" t="s">
        <v>587</v>
      </c>
      <c r="AH301" s="66" t="s">
        <v>586</v>
      </c>
      <c r="AI301" s="67" t="s">
        <v>293</v>
      </c>
      <c r="AJ301" s="62" t="s">
        <v>591</v>
      </c>
      <c r="AK301" s="68" t="s">
        <v>594</v>
      </c>
      <c r="AL301" s="68" t="s">
        <v>629</v>
      </c>
      <c r="AM301" s="68"/>
      <c r="AN301" s="68" t="s">
        <v>631</v>
      </c>
      <c r="AO301" s="62"/>
    </row>
    <row r="302" spans="2:41" ht="39.6" x14ac:dyDescent="0.3">
      <c r="B302" s="61">
        <f>Calculations!A277</f>
        <v>277</v>
      </c>
      <c r="C302" s="62" t="str">
        <f>Calculations!B277</f>
        <v>Darwen Road #2</v>
      </c>
      <c r="D302" s="63" t="str">
        <f>Calculations!C277</f>
        <v>Housing</v>
      </c>
      <c r="E302" s="64">
        <f>Calculations!D277</f>
        <v>0.53977992780208495</v>
      </c>
      <c r="F302" s="64">
        <f>Calculations!H277</f>
        <v>0.53977992780208495</v>
      </c>
      <c r="G302" s="64">
        <f>Calculations!L277</f>
        <v>100</v>
      </c>
      <c r="H302" s="64">
        <f>Calculations!G277</f>
        <v>0</v>
      </c>
      <c r="I302" s="64">
        <f>Calculations!K277</f>
        <v>0</v>
      </c>
      <c r="J302" s="64">
        <f>Calculations!F277</f>
        <v>0</v>
      </c>
      <c r="K302" s="64">
        <f>Calculations!J277</f>
        <v>0</v>
      </c>
      <c r="L302" s="64">
        <f>Calculations!E277</f>
        <v>0</v>
      </c>
      <c r="M302" s="64">
        <f>Calculations!I277</f>
        <v>0</v>
      </c>
      <c r="N302" s="64">
        <f>Calculations!P277</f>
        <v>0.46559721885402267</v>
      </c>
      <c r="O302" s="64">
        <f>Calculations!T277</f>
        <v>86.256860411589443</v>
      </c>
      <c r="P302" s="64">
        <f>Calculations!O277</f>
        <v>7.4182708948062295E-2</v>
      </c>
      <c r="Q302" s="64">
        <f>Calculations!S277</f>
        <v>13.743139588410564</v>
      </c>
      <c r="R302" s="64">
        <f>Calculations!N277</f>
        <v>0</v>
      </c>
      <c r="S302" s="64">
        <f>Calculations!R277</f>
        <v>0</v>
      </c>
      <c r="T302" s="64">
        <f>Calculations!M277</f>
        <v>0</v>
      </c>
      <c r="U302" s="64">
        <f>Calculations!Q277</f>
        <v>0</v>
      </c>
      <c r="V302" s="65">
        <f>Calculations!AA277</f>
        <v>0</v>
      </c>
      <c r="W302" s="65">
        <f>Calculations!AB277</f>
        <v>0</v>
      </c>
      <c r="X302" s="65">
        <f>Calculations!AC277</f>
        <v>0</v>
      </c>
      <c r="Y302" s="65">
        <f>Calculations!AD277</f>
        <v>0</v>
      </c>
      <c r="Z302" s="65">
        <f>Calculations!Y277</f>
        <v>0</v>
      </c>
      <c r="AA302" s="65">
        <f>Calculations!Z277</f>
        <v>0</v>
      </c>
      <c r="AB302" s="65">
        <f t="shared" si="11"/>
        <v>7.4182708948062295E-2</v>
      </c>
      <c r="AC302" s="65">
        <f t="shared" si="12"/>
        <v>13.743139588410564</v>
      </c>
      <c r="AD302" s="65">
        <f>Calculations!AF277</f>
        <v>0</v>
      </c>
      <c r="AE302" s="65">
        <f>Calculations!AG277</f>
        <v>0</v>
      </c>
      <c r="AF302" s="65" t="s">
        <v>587</v>
      </c>
      <c r="AG302" s="65" t="s">
        <v>587</v>
      </c>
      <c r="AH302" s="66" t="s">
        <v>295</v>
      </c>
      <c r="AI302" s="67" t="s">
        <v>293</v>
      </c>
      <c r="AJ302" s="62" t="s">
        <v>591</v>
      </c>
      <c r="AK302" s="68" t="s">
        <v>595</v>
      </c>
      <c r="AL302" s="68" t="s">
        <v>629</v>
      </c>
      <c r="AM302" s="68"/>
      <c r="AN302" s="68" t="s">
        <v>631</v>
      </c>
      <c r="AO302" s="62"/>
    </row>
    <row r="303" spans="2:41" ht="26.4" x14ac:dyDescent="0.3">
      <c r="B303" s="61">
        <f>Calculations!A278</f>
        <v>278</v>
      </c>
      <c r="C303" s="62" t="str">
        <f>Calculations!B278</f>
        <v>West of Last Drop Hotel</v>
      </c>
      <c r="D303" s="63" t="str">
        <f>Calculations!C278</f>
        <v>Housing</v>
      </c>
      <c r="E303" s="64">
        <f>Calculations!D278</f>
        <v>3.5404680225934801</v>
      </c>
      <c r="F303" s="64">
        <f>Calculations!H278</f>
        <v>3.5404680225934801</v>
      </c>
      <c r="G303" s="64">
        <f>Calculations!L278</f>
        <v>100</v>
      </c>
      <c r="H303" s="64">
        <f>Calculations!G278</f>
        <v>0</v>
      </c>
      <c r="I303" s="64">
        <f>Calculations!K278</f>
        <v>0</v>
      </c>
      <c r="J303" s="64">
        <f>Calculations!F278</f>
        <v>0</v>
      </c>
      <c r="K303" s="64">
        <f>Calculations!J278</f>
        <v>0</v>
      </c>
      <c r="L303" s="64">
        <f>Calculations!E278</f>
        <v>0</v>
      </c>
      <c r="M303" s="64">
        <f>Calculations!I278</f>
        <v>0</v>
      </c>
      <c r="N303" s="64">
        <f>Calculations!P278</f>
        <v>3.5404680225934801</v>
      </c>
      <c r="O303" s="64">
        <f>Calculations!T278</f>
        <v>100</v>
      </c>
      <c r="P303" s="64">
        <f>Calculations!O278</f>
        <v>0</v>
      </c>
      <c r="Q303" s="64">
        <f>Calculations!S278</f>
        <v>0</v>
      </c>
      <c r="R303" s="64">
        <f>Calculations!N278</f>
        <v>0</v>
      </c>
      <c r="S303" s="64">
        <f>Calculations!R278</f>
        <v>0</v>
      </c>
      <c r="T303" s="64">
        <f>Calculations!M278</f>
        <v>0</v>
      </c>
      <c r="U303" s="64">
        <f>Calculations!Q278</f>
        <v>0</v>
      </c>
      <c r="V303" s="65">
        <f>Calculations!AA278</f>
        <v>0</v>
      </c>
      <c r="W303" s="65">
        <f>Calculations!AB278</f>
        <v>0</v>
      </c>
      <c r="X303" s="65">
        <f>Calculations!AC278</f>
        <v>0</v>
      </c>
      <c r="Y303" s="65">
        <f>Calculations!AD278</f>
        <v>0</v>
      </c>
      <c r="Z303" s="65">
        <f>Calculations!Y278</f>
        <v>0</v>
      </c>
      <c r="AA303" s="65">
        <f>Calculations!Z278</f>
        <v>0</v>
      </c>
      <c r="AB303" s="65">
        <f t="shared" si="11"/>
        <v>0</v>
      </c>
      <c r="AC303" s="65">
        <f t="shared" si="12"/>
        <v>0</v>
      </c>
      <c r="AD303" s="65">
        <f>Calculations!AF278</f>
        <v>0</v>
      </c>
      <c r="AE303" s="65">
        <f>Calculations!AG278</f>
        <v>0</v>
      </c>
      <c r="AF303" s="65" t="s">
        <v>588</v>
      </c>
      <c r="AG303" s="65" t="s">
        <v>588</v>
      </c>
      <c r="AH303" s="66" t="s">
        <v>585</v>
      </c>
      <c r="AI303" s="67" t="s">
        <v>293</v>
      </c>
      <c r="AJ303" s="62" t="s">
        <v>597</v>
      </c>
      <c r="AK303" s="68" t="s">
        <v>598</v>
      </c>
      <c r="AL303" s="68" t="s">
        <v>599</v>
      </c>
      <c r="AM303" s="68"/>
      <c r="AN303" s="68" t="s">
        <v>650</v>
      </c>
      <c r="AO303" s="62"/>
    </row>
    <row r="304" spans="2:41" ht="39.6" x14ac:dyDescent="0.3">
      <c r="B304" s="61">
        <f>Calculations!A279</f>
        <v>279</v>
      </c>
      <c r="C304" s="62" t="str">
        <f>Calculations!B279</f>
        <v>North of Last Drop Village</v>
      </c>
      <c r="D304" s="63" t="str">
        <f>Calculations!C279</f>
        <v>Housing</v>
      </c>
      <c r="E304" s="64">
        <f>Calculations!D279</f>
        <v>4.2341231292760897</v>
      </c>
      <c r="F304" s="64">
        <f>Calculations!H279</f>
        <v>4.2341231292760897</v>
      </c>
      <c r="G304" s="64">
        <f>Calculations!L279</f>
        <v>100</v>
      </c>
      <c r="H304" s="64">
        <f>Calculations!G279</f>
        <v>0</v>
      </c>
      <c r="I304" s="64">
        <f>Calculations!K279</f>
        <v>0</v>
      </c>
      <c r="J304" s="64">
        <f>Calculations!F279</f>
        <v>0</v>
      </c>
      <c r="K304" s="64">
        <f>Calculations!J279</f>
        <v>0</v>
      </c>
      <c r="L304" s="64">
        <f>Calculations!E279</f>
        <v>0</v>
      </c>
      <c r="M304" s="64">
        <f>Calculations!I279</f>
        <v>0</v>
      </c>
      <c r="N304" s="64">
        <f>Calculations!P279</f>
        <v>4.1426103407244153</v>
      </c>
      <c r="O304" s="64">
        <f>Calculations!T279</f>
        <v>97.838683813445911</v>
      </c>
      <c r="P304" s="64">
        <f>Calculations!O279</f>
        <v>2.8942329516875899E-2</v>
      </c>
      <c r="Q304" s="64">
        <f>Calculations!S279</f>
        <v>0.68354954811680646</v>
      </c>
      <c r="R304" s="64">
        <f>Calculations!N279</f>
        <v>1.48725954037523E-2</v>
      </c>
      <c r="S304" s="64">
        <f>Calculations!R279</f>
        <v>0.35125561892422041</v>
      </c>
      <c r="T304" s="64">
        <f>Calculations!M279</f>
        <v>4.7697863631046403E-2</v>
      </c>
      <c r="U304" s="64">
        <f>Calculations!Q279</f>
        <v>1.1265110195130612</v>
      </c>
      <c r="V304" s="65">
        <f>Calculations!AA279</f>
        <v>0</v>
      </c>
      <c r="W304" s="65">
        <f>Calculations!AB279</f>
        <v>0</v>
      </c>
      <c r="X304" s="65">
        <f>Calculations!AC279</f>
        <v>0</v>
      </c>
      <c r="Y304" s="65">
        <f>Calculations!AD279</f>
        <v>0</v>
      </c>
      <c r="Z304" s="65">
        <f>Calculations!Y279</f>
        <v>0</v>
      </c>
      <c r="AA304" s="65">
        <f>Calculations!Z279</f>
        <v>0</v>
      </c>
      <c r="AB304" s="65">
        <f t="shared" si="11"/>
        <v>2.8942329516875899E-2</v>
      </c>
      <c r="AC304" s="65">
        <f t="shared" si="12"/>
        <v>0.68354954811680646</v>
      </c>
      <c r="AD304" s="65">
        <f>Calculations!AF279</f>
        <v>0</v>
      </c>
      <c r="AE304" s="65">
        <f>Calculations!AG279</f>
        <v>0</v>
      </c>
      <c r="AF304" s="65" t="s">
        <v>587</v>
      </c>
      <c r="AG304" s="65" t="s">
        <v>587</v>
      </c>
      <c r="AH304" s="66" t="s">
        <v>585</v>
      </c>
      <c r="AI304" s="67" t="s">
        <v>293</v>
      </c>
      <c r="AJ304" s="62" t="s">
        <v>591</v>
      </c>
      <c r="AK304" s="68" t="s">
        <v>594</v>
      </c>
      <c r="AL304" s="68" t="s">
        <v>629</v>
      </c>
      <c r="AM304" s="68"/>
      <c r="AN304" s="68" t="s">
        <v>638</v>
      </c>
      <c r="AO304" s="62"/>
    </row>
    <row r="305" spans="2:41" ht="39.6" x14ac:dyDescent="0.3">
      <c r="B305" s="61">
        <f>Calculations!A280</f>
        <v>280</v>
      </c>
      <c r="C305" s="62" t="str">
        <f>Calculations!B280</f>
        <v>Cox Green Road #1</v>
      </c>
      <c r="D305" s="63" t="str">
        <f>Calculations!C280</f>
        <v>Housing</v>
      </c>
      <c r="E305" s="64">
        <f>Calculations!D280</f>
        <v>5.4951570554698197</v>
      </c>
      <c r="F305" s="64">
        <f>Calculations!H280</f>
        <v>5.4951570554698197</v>
      </c>
      <c r="G305" s="64">
        <f>Calculations!L280</f>
        <v>100</v>
      </c>
      <c r="H305" s="64">
        <f>Calculations!G280</f>
        <v>0</v>
      </c>
      <c r="I305" s="64">
        <f>Calculations!K280</f>
        <v>0</v>
      </c>
      <c r="J305" s="64">
        <f>Calculations!F280</f>
        <v>0</v>
      </c>
      <c r="K305" s="64">
        <f>Calculations!J280</f>
        <v>0</v>
      </c>
      <c r="L305" s="64">
        <f>Calculations!E280</f>
        <v>0</v>
      </c>
      <c r="M305" s="64">
        <f>Calculations!I280</f>
        <v>0</v>
      </c>
      <c r="N305" s="64">
        <f>Calculations!P280</f>
        <v>5.3869954249365275</v>
      </c>
      <c r="O305" s="64">
        <f>Calculations!T280</f>
        <v>98.031691734349451</v>
      </c>
      <c r="P305" s="64">
        <f>Calculations!O280</f>
        <v>6.9823885204544897E-2</v>
      </c>
      <c r="Q305" s="64">
        <f>Calculations!S280</f>
        <v>1.2706440325494057</v>
      </c>
      <c r="R305" s="64">
        <f>Calculations!N280</f>
        <v>5.9289281572469897E-3</v>
      </c>
      <c r="S305" s="64">
        <f>Calculations!R280</f>
        <v>0.10789369798530871</v>
      </c>
      <c r="T305" s="64">
        <f>Calculations!M280</f>
        <v>3.2408817171500001E-2</v>
      </c>
      <c r="U305" s="64">
        <f>Calculations!Q280</f>
        <v>0.58977053511583655</v>
      </c>
      <c r="V305" s="65">
        <f>Calculations!AA280</f>
        <v>0</v>
      </c>
      <c r="W305" s="65">
        <f>Calculations!AB280</f>
        <v>0</v>
      </c>
      <c r="X305" s="65">
        <f>Calculations!AC280</f>
        <v>0</v>
      </c>
      <c r="Y305" s="65">
        <f>Calculations!AD280</f>
        <v>0</v>
      </c>
      <c r="Z305" s="65">
        <f>Calculations!Y280</f>
        <v>0</v>
      </c>
      <c r="AA305" s="65">
        <f>Calculations!Z280</f>
        <v>0</v>
      </c>
      <c r="AB305" s="65">
        <f t="shared" si="11"/>
        <v>6.9823885204544897E-2</v>
      </c>
      <c r="AC305" s="65">
        <f t="shared" si="12"/>
        <v>1.2706440325494057</v>
      </c>
      <c r="AD305" s="65">
        <f>Calculations!AF280</f>
        <v>0</v>
      </c>
      <c r="AE305" s="65">
        <f>Calculations!AG280</f>
        <v>0</v>
      </c>
      <c r="AF305" s="65" t="s">
        <v>588</v>
      </c>
      <c r="AG305" s="65" t="s">
        <v>587</v>
      </c>
      <c r="AH305" s="66" t="s">
        <v>586</v>
      </c>
      <c r="AI305" s="67" t="s">
        <v>293</v>
      </c>
      <c r="AJ305" s="62" t="s">
        <v>591</v>
      </c>
      <c r="AK305" s="68" t="s">
        <v>594</v>
      </c>
      <c r="AL305" s="68" t="s">
        <v>629</v>
      </c>
      <c r="AM305" s="68"/>
      <c r="AN305" s="68" t="s">
        <v>631</v>
      </c>
      <c r="AO305" s="62"/>
    </row>
    <row r="306" spans="2:41" ht="39.6" x14ac:dyDescent="0.3">
      <c r="B306" s="61">
        <f>Calculations!A281</f>
        <v>281</v>
      </c>
      <c r="C306" s="62" t="str">
        <f>Calculations!B281</f>
        <v>Adjoining The Mount</v>
      </c>
      <c r="D306" s="63" t="str">
        <f>Calculations!C281</f>
        <v>Housing</v>
      </c>
      <c r="E306" s="64">
        <f>Calculations!D281</f>
        <v>0.33981577976494998</v>
      </c>
      <c r="F306" s="64">
        <f>Calculations!H281</f>
        <v>0.33981577976494998</v>
      </c>
      <c r="G306" s="64">
        <f>Calculations!L281</f>
        <v>100</v>
      </c>
      <c r="H306" s="64">
        <f>Calculations!G281</f>
        <v>0</v>
      </c>
      <c r="I306" s="64">
        <f>Calculations!K281</f>
        <v>0</v>
      </c>
      <c r="J306" s="64">
        <f>Calculations!F281</f>
        <v>0</v>
      </c>
      <c r="K306" s="64">
        <f>Calculations!J281</f>
        <v>0</v>
      </c>
      <c r="L306" s="64">
        <f>Calculations!E281</f>
        <v>0</v>
      </c>
      <c r="M306" s="64">
        <f>Calculations!I281</f>
        <v>0</v>
      </c>
      <c r="N306" s="64">
        <f>Calculations!P281</f>
        <v>0.33981577976494998</v>
      </c>
      <c r="O306" s="64">
        <f>Calculations!T281</f>
        <v>100</v>
      </c>
      <c r="P306" s="64">
        <f>Calculations!O281</f>
        <v>0</v>
      </c>
      <c r="Q306" s="64">
        <f>Calculations!S281</f>
        <v>0</v>
      </c>
      <c r="R306" s="64">
        <f>Calculations!N281</f>
        <v>0</v>
      </c>
      <c r="S306" s="64">
        <f>Calculations!R281</f>
        <v>0</v>
      </c>
      <c r="T306" s="64">
        <f>Calculations!M281</f>
        <v>0</v>
      </c>
      <c r="U306" s="64">
        <f>Calculations!Q281</f>
        <v>0</v>
      </c>
      <c r="V306" s="65">
        <f>Calculations!AA281</f>
        <v>0</v>
      </c>
      <c r="W306" s="65">
        <f>Calculations!AB281</f>
        <v>0</v>
      </c>
      <c r="X306" s="65">
        <f>Calculations!AC281</f>
        <v>0</v>
      </c>
      <c r="Y306" s="65">
        <f>Calculations!AD281</f>
        <v>0</v>
      </c>
      <c r="Z306" s="65">
        <f>Calculations!Y281</f>
        <v>0</v>
      </c>
      <c r="AA306" s="65">
        <f>Calculations!Z281</f>
        <v>0</v>
      </c>
      <c r="AB306" s="65">
        <f t="shared" si="11"/>
        <v>0</v>
      </c>
      <c r="AC306" s="65">
        <f t="shared" si="12"/>
        <v>0</v>
      </c>
      <c r="AD306" s="65">
        <f>Calculations!AF281</f>
        <v>0</v>
      </c>
      <c r="AE306" s="65">
        <f>Calculations!AG281</f>
        <v>0</v>
      </c>
      <c r="AF306" s="65" t="s">
        <v>587</v>
      </c>
      <c r="AG306" s="65" t="s">
        <v>587</v>
      </c>
      <c r="AH306" s="66" t="s">
        <v>586</v>
      </c>
      <c r="AI306" s="67" t="s">
        <v>293</v>
      </c>
      <c r="AJ306" s="62" t="s">
        <v>600</v>
      </c>
      <c r="AK306" s="68" t="s">
        <v>601</v>
      </c>
      <c r="AL306" s="68" t="s">
        <v>602</v>
      </c>
      <c r="AM306" s="68"/>
      <c r="AN306" s="68" t="s">
        <v>631</v>
      </c>
      <c r="AO306" s="62"/>
    </row>
    <row r="307" spans="2:41" ht="39.6" x14ac:dyDescent="0.3">
      <c r="B307" s="61">
        <f>Calculations!A282</f>
        <v>282</v>
      </c>
      <c r="C307" s="62" t="str">
        <f>Calculations!B282</f>
        <v>Adjoining The Paddock</v>
      </c>
      <c r="D307" s="63" t="str">
        <f>Calculations!C282</f>
        <v>Housing</v>
      </c>
      <c r="E307" s="64">
        <f>Calculations!D282</f>
        <v>0.339436317211389</v>
      </c>
      <c r="F307" s="64">
        <f>Calculations!H282</f>
        <v>0.339436317211389</v>
      </c>
      <c r="G307" s="64">
        <f>Calculations!L282</f>
        <v>100</v>
      </c>
      <c r="H307" s="64">
        <f>Calculations!G282</f>
        <v>0</v>
      </c>
      <c r="I307" s="64">
        <f>Calculations!K282</f>
        <v>0</v>
      </c>
      <c r="J307" s="64">
        <f>Calculations!F282</f>
        <v>0</v>
      </c>
      <c r="K307" s="64">
        <f>Calculations!J282</f>
        <v>0</v>
      </c>
      <c r="L307" s="64">
        <f>Calculations!E282</f>
        <v>0</v>
      </c>
      <c r="M307" s="64">
        <f>Calculations!I282</f>
        <v>0</v>
      </c>
      <c r="N307" s="64">
        <f>Calculations!P282</f>
        <v>0.339436317211389</v>
      </c>
      <c r="O307" s="64">
        <f>Calculations!T282</f>
        <v>100</v>
      </c>
      <c r="P307" s="64">
        <f>Calculations!O282</f>
        <v>0</v>
      </c>
      <c r="Q307" s="64">
        <f>Calculations!S282</f>
        <v>0</v>
      </c>
      <c r="R307" s="64">
        <f>Calculations!N282</f>
        <v>0</v>
      </c>
      <c r="S307" s="64">
        <f>Calculations!R282</f>
        <v>0</v>
      </c>
      <c r="T307" s="64">
        <f>Calculations!M282</f>
        <v>0</v>
      </c>
      <c r="U307" s="64">
        <f>Calculations!Q282</f>
        <v>0</v>
      </c>
      <c r="V307" s="65">
        <f>Calculations!AA282</f>
        <v>0</v>
      </c>
      <c r="W307" s="65">
        <f>Calculations!AB282</f>
        <v>0</v>
      </c>
      <c r="X307" s="65">
        <f>Calculations!AC282</f>
        <v>0</v>
      </c>
      <c r="Y307" s="65">
        <f>Calculations!AD282</f>
        <v>0</v>
      </c>
      <c r="Z307" s="65">
        <f>Calculations!Y282</f>
        <v>0</v>
      </c>
      <c r="AA307" s="65">
        <f>Calculations!Z282</f>
        <v>0</v>
      </c>
      <c r="AB307" s="65">
        <f t="shared" si="11"/>
        <v>0</v>
      </c>
      <c r="AC307" s="65">
        <f t="shared" si="12"/>
        <v>0</v>
      </c>
      <c r="AD307" s="65">
        <f>Calculations!AF282</f>
        <v>0</v>
      </c>
      <c r="AE307" s="65">
        <f>Calculations!AG282</f>
        <v>0</v>
      </c>
      <c r="AF307" s="65" t="s">
        <v>587</v>
      </c>
      <c r="AG307" s="65" t="s">
        <v>587</v>
      </c>
      <c r="AH307" s="66" t="s">
        <v>586</v>
      </c>
      <c r="AI307" s="67" t="s">
        <v>293</v>
      </c>
      <c r="AJ307" s="62" t="s">
        <v>600</v>
      </c>
      <c r="AK307" s="68" t="s">
        <v>601</v>
      </c>
      <c r="AL307" s="68" t="s">
        <v>602</v>
      </c>
      <c r="AM307" s="68"/>
      <c r="AN307" s="68" t="s">
        <v>631</v>
      </c>
      <c r="AO307" s="62"/>
    </row>
    <row r="308" spans="2:41" ht="66" x14ac:dyDescent="0.3">
      <c r="B308" s="61">
        <f>Calculations!A283</f>
        <v>283</v>
      </c>
      <c r="C308" s="62" t="str">
        <f>Calculations!B283</f>
        <v>South of The Hall Coppice</v>
      </c>
      <c r="D308" s="63" t="str">
        <f>Calculations!C283</f>
        <v>Housing</v>
      </c>
      <c r="E308" s="64">
        <f>Calculations!D283</f>
        <v>3.6341405554594002</v>
      </c>
      <c r="F308" s="64">
        <f>Calculations!H283</f>
        <v>3.5794214629311227</v>
      </c>
      <c r="G308" s="64">
        <f>Calculations!L283</f>
        <v>98.494304452642169</v>
      </c>
      <c r="H308" s="64">
        <f>Calculations!G283</f>
        <v>3.4805572799627002E-3</v>
      </c>
      <c r="I308" s="64">
        <f>Calculations!K283</f>
        <v>9.5773876294741017E-2</v>
      </c>
      <c r="J308" s="64">
        <f>Calculations!F283</f>
        <v>1.20168243761509E-4</v>
      </c>
      <c r="K308" s="64">
        <f>Calculations!J283</f>
        <v>3.306648213729264E-3</v>
      </c>
      <c r="L308" s="64">
        <f>Calculations!E283</f>
        <v>5.1118367004553099E-2</v>
      </c>
      <c r="M308" s="64">
        <f>Calculations!I283</f>
        <v>1.4066150228493601</v>
      </c>
      <c r="N308" s="64">
        <f>Calculations!P283</f>
        <v>3.6341405554594002</v>
      </c>
      <c r="O308" s="64">
        <f>Calculations!T283</f>
        <v>100</v>
      </c>
      <c r="P308" s="64">
        <f>Calculations!O283</f>
        <v>0</v>
      </c>
      <c r="Q308" s="64">
        <f>Calculations!S283</f>
        <v>0</v>
      </c>
      <c r="R308" s="64">
        <f>Calculations!N283</f>
        <v>0</v>
      </c>
      <c r="S308" s="64">
        <f>Calculations!R283</f>
        <v>0</v>
      </c>
      <c r="T308" s="64">
        <f>Calculations!M283</f>
        <v>0</v>
      </c>
      <c r="U308" s="64">
        <f>Calculations!Q283</f>
        <v>0</v>
      </c>
      <c r="V308" s="65">
        <f>Calculations!AA283</f>
        <v>5.2757506809029499E-2</v>
      </c>
      <c r="W308" s="65">
        <f>Calculations!AB283</f>
        <v>1.451718941629111</v>
      </c>
      <c r="X308" s="65">
        <f>Calculations!AC283</f>
        <v>2.09577560023546E-2</v>
      </c>
      <c r="Y308" s="65">
        <f>Calculations!AD283</f>
        <v>0.57669084842826834</v>
      </c>
      <c r="Z308" s="65">
        <f>Calculations!Y283</f>
        <v>1.20168243761509E-4</v>
      </c>
      <c r="AA308" s="65">
        <f>Calculations!Z283</f>
        <v>3.306648213729264E-3</v>
      </c>
      <c r="AB308" s="65">
        <f t="shared" si="11"/>
        <v>0</v>
      </c>
      <c r="AC308" s="65">
        <f t="shared" si="12"/>
        <v>0</v>
      </c>
      <c r="AD308" s="65">
        <f>Calculations!AF283</f>
        <v>0.33374788509845299</v>
      </c>
      <c r="AE308" s="65">
        <f>Calculations!AG283</f>
        <v>9.1836812584774421</v>
      </c>
      <c r="AF308" s="65" t="s">
        <v>589</v>
      </c>
      <c r="AG308" s="65" t="s">
        <v>587</v>
      </c>
      <c r="AH308" s="66" t="s">
        <v>296</v>
      </c>
      <c r="AI308" s="67" t="s">
        <v>293</v>
      </c>
      <c r="AJ308" s="62" t="s">
        <v>590</v>
      </c>
      <c r="AK308" s="68" t="s">
        <v>607</v>
      </c>
      <c r="AL308" s="68" t="s">
        <v>592</v>
      </c>
      <c r="AM308" s="68"/>
      <c r="AN308" s="68" t="s">
        <v>631</v>
      </c>
      <c r="AO308" s="62"/>
    </row>
    <row r="309" spans="2:41" ht="39.6" x14ac:dyDescent="0.3">
      <c r="B309" s="61">
        <f>Calculations!A284</f>
        <v>284</v>
      </c>
      <c r="C309" s="62" t="str">
        <f>Calculations!B284</f>
        <v>Manor Street</v>
      </c>
      <c r="D309" s="63" t="str">
        <f>Calculations!C284</f>
        <v>Housing</v>
      </c>
      <c r="E309" s="64">
        <f>Calculations!D284</f>
        <v>0.46148272881060798</v>
      </c>
      <c r="F309" s="64">
        <f>Calculations!H284</f>
        <v>0.46148272881060798</v>
      </c>
      <c r="G309" s="64">
        <f>Calculations!L284</f>
        <v>100</v>
      </c>
      <c r="H309" s="64">
        <f>Calculations!G284</f>
        <v>0</v>
      </c>
      <c r="I309" s="64">
        <f>Calculations!K284</f>
        <v>0</v>
      </c>
      <c r="J309" s="64">
        <f>Calculations!F284</f>
        <v>0</v>
      </c>
      <c r="K309" s="64">
        <f>Calculations!J284</f>
        <v>0</v>
      </c>
      <c r="L309" s="64">
        <f>Calculations!E284</f>
        <v>0</v>
      </c>
      <c r="M309" s="64">
        <f>Calculations!I284</f>
        <v>0</v>
      </c>
      <c r="N309" s="64">
        <f>Calculations!P284</f>
        <v>0.36175444674951879</v>
      </c>
      <c r="O309" s="64">
        <f>Calculations!T284</f>
        <v>78.389596005440637</v>
      </c>
      <c r="P309" s="64">
        <f>Calculations!O284</f>
        <v>2.8472484541311401E-2</v>
      </c>
      <c r="Q309" s="64">
        <f>Calculations!S284</f>
        <v>6.1697833448056256</v>
      </c>
      <c r="R309" s="64">
        <f>Calculations!N284</f>
        <v>2.8822569865729002E-2</v>
      </c>
      <c r="S309" s="64">
        <f>Calculations!R284</f>
        <v>6.2456443256314698</v>
      </c>
      <c r="T309" s="64">
        <f>Calculations!M284</f>
        <v>4.2433227654048798E-2</v>
      </c>
      <c r="U309" s="64">
        <f>Calculations!Q284</f>
        <v>9.1949763241222726</v>
      </c>
      <c r="V309" s="65">
        <f>Calculations!AA284</f>
        <v>0</v>
      </c>
      <c r="W309" s="65">
        <f>Calculations!AB284</f>
        <v>0</v>
      </c>
      <c r="X309" s="65">
        <f>Calculations!AC284</f>
        <v>0</v>
      </c>
      <c r="Y309" s="65">
        <f>Calculations!AD284</f>
        <v>0</v>
      </c>
      <c r="Z309" s="65">
        <f>Calculations!Y284</f>
        <v>0</v>
      </c>
      <c r="AA309" s="65">
        <f>Calculations!Z284</f>
        <v>0</v>
      </c>
      <c r="AB309" s="65">
        <f t="shared" si="11"/>
        <v>2.8472484541311401E-2</v>
      </c>
      <c r="AC309" s="65">
        <f t="shared" si="12"/>
        <v>6.1697833448056256</v>
      </c>
      <c r="AD309" s="65">
        <f>Calculations!AF284</f>
        <v>0</v>
      </c>
      <c r="AE309" s="65">
        <f>Calculations!AG284</f>
        <v>0</v>
      </c>
      <c r="AF309" s="65" t="s">
        <v>587</v>
      </c>
      <c r="AG309" s="65" t="s">
        <v>587</v>
      </c>
      <c r="AH309" s="66" t="s">
        <v>295</v>
      </c>
      <c r="AI309" s="67" t="s">
        <v>293</v>
      </c>
      <c r="AJ309" s="62" t="s">
        <v>591</v>
      </c>
      <c r="AK309" s="68" t="s">
        <v>594</v>
      </c>
      <c r="AL309" s="68" t="s">
        <v>629</v>
      </c>
      <c r="AM309" s="68"/>
      <c r="AN309" s="68" t="s">
        <v>631</v>
      </c>
      <c r="AO309" s="62"/>
    </row>
    <row r="310" spans="2:41" ht="39.6" x14ac:dyDescent="0.3">
      <c r="B310" s="61">
        <f>Calculations!A285</f>
        <v>285</v>
      </c>
      <c r="C310" s="62" t="str">
        <f>Calculations!B285</f>
        <v>East of Chew Moor Lane</v>
      </c>
      <c r="D310" s="63" t="str">
        <f>Calculations!C285</f>
        <v>Housing</v>
      </c>
      <c r="E310" s="64">
        <f>Calculations!D285</f>
        <v>10.7093007718041</v>
      </c>
      <c r="F310" s="64">
        <f>Calculations!H285</f>
        <v>10.7093007718041</v>
      </c>
      <c r="G310" s="64">
        <f>Calculations!L285</f>
        <v>100</v>
      </c>
      <c r="H310" s="64">
        <f>Calculations!G285</f>
        <v>0</v>
      </c>
      <c r="I310" s="64">
        <f>Calculations!K285</f>
        <v>0</v>
      </c>
      <c r="J310" s="64">
        <f>Calculations!F285</f>
        <v>0</v>
      </c>
      <c r="K310" s="64">
        <f>Calculations!J285</f>
        <v>0</v>
      </c>
      <c r="L310" s="64">
        <f>Calculations!E285</f>
        <v>0</v>
      </c>
      <c r="M310" s="64">
        <f>Calculations!I285</f>
        <v>0</v>
      </c>
      <c r="N310" s="64">
        <f>Calculations!P285</f>
        <v>7.5359693515138746</v>
      </c>
      <c r="O310" s="64">
        <f>Calculations!T285</f>
        <v>70.368453665573512</v>
      </c>
      <c r="P310" s="64">
        <f>Calculations!O285</f>
        <v>1.1330969973056</v>
      </c>
      <c r="Q310" s="64">
        <f>Calculations!S285</f>
        <v>10.580494669538702</v>
      </c>
      <c r="R310" s="64">
        <f>Calculations!N285</f>
        <v>0.74448431802344595</v>
      </c>
      <c r="S310" s="64">
        <f>Calculations!R285</f>
        <v>6.9517546839617737</v>
      </c>
      <c r="T310" s="64">
        <f>Calculations!M285</f>
        <v>1.2957501049611799</v>
      </c>
      <c r="U310" s="64">
        <f>Calculations!Q285</f>
        <v>12.099296980926015</v>
      </c>
      <c r="V310" s="65">
        <f>Calculations!AA285</f>
        <v>0</v>
      </c>
      <c r="W310" s="65">
        <f>Calculations!AB285</f>
        <v>0</v>
      </c>
      <c r="X310" s="65">
        <f>Calculations!AC285</f>
        <v>0</v>
      </c>
      <c r="Y310" s="65">
        <f>Calculations!AD285</f>
        <v>0</v>
      </c>
      <c r="Z310" s="65">
        <f>Calculations!Y285</f>
        <v>0</v>
      </c>
      <c r="AA310" s="65">
        <f>Calculations!Z285</f>
        <v>0</v>
      </c>
      <c r="AB310" s="65">
        <f t="shared" si="11"/>
        <v>1.1330969973056</v>
      </c>
      <c r="AC310" s="65">
        <f t="shared" si="12"/>
        <v>10.580494669538702</v>
      </c>
      <c r="AD310" s="65">
        <f>Calculations!AF285</f>
        <v>0</v>
      </c>
      <c r="AE310" s="65">
        <f>Calculations!AG285</f>
        <v>0</v>
      </c>
      <c r="AF310" s="65" t="s">
        <v>587</v>
      </c>
      <c r="AG310" s="65" t="s">
        <v>588</v>
      </c>
      <c r="AH310" s="66" t="s">
        <v>295</v>
      </c>
      <c r="AI310" s="67" t="s">
        <v>293</v>
      </c>
      <c r="AJ310" s="62" t="s">
        <v>591</v>
      </c>
      <c r="AK310" s="68" t="s">
        <v>594</v>
      </c>
      <c r="AL310" s="68" t="s">
        <v>629</v>
      </c>
      <c r="AM310" s="68"/>
      <c r="AN310" s="68" t="s">
        <v>639</v>
      </c>
      <c r="AO310" s="62"/>
    </row>
    <row r="311" spans="2:41" ht="39.6" x14ac:dyDescent="0.3">
      <c r="B311" s="61">
        <f>Calculations!A286</f>
        <v>286</v>
      </c>
      <c r="C311" s="62" t="str">
        <f>Calculations!B286</f>
        <v>St Johns Road</v>
      </c>
      <c r="D311" s="63" t="str">
        <f>Calculations!C286</f>
        <v>Housing</v>
      </c>
      <c r="E311" s="64">
        <f>Calculations!D286</f>
        <v>1.2798930532358499</v>
      </c>
      <c r="F311" s="64">
        <f>Calculations!H286</f>
        <v>1.2798930532358499</v>
      </c>
      <c r="G311" s="64">
        <f>Calculations!L286</f>
        <v>100</v>
      </c>
      <c r="H311" s="64">
        <f>Calculations!G286</f>
        <v>0</v>
      </c>
      <c r="I311" s="64">
        <f>Calculations!K286</f>
        <v>0</v>
      </c>
      <c r="J311" s="64">
        <f>Calculations!F286</f>
        <v>0</v>
      </c>
      <c r="K311" s="64">
        <f>Calculations!J286</f>
        <v>0</v>
      </c>
      <c r="L311" s="64">
        <f>Calculations!E286</f>
        <v>0</v>
      </c>
      <c r="M311" s="64">
        <f>Calculations!I286</f>
        <v>0</v>
      </c>
      <c r="N311" s="64">
        <f>Calculations!P286</f>
        <v>0.91641479675101079</v>
      </c>
      <c r="O311" s="64">
        <f>Calculations!T286</f>
        <v>71.600888405020527</v>
      </c>
      <c r="P311" s="64">
        <f>Calculations!O286</f>
        <v>0.186183133047366</v>
      </c>
      <c r="Q311" s="64">
        <f>Calculations!S286</f>
        <v>14.546772683596826</v>
      </c>
      <c r="R311" s="64">
        <f>Calculations!N286</f>
        <v>5.0041955608207102E-2</v>
      </c>
      <c r="S311" s="64">
        <f>Calculations!R286</f>
        <v>3.9098544586745025</v>
      </c>
      <c r="T311" s="64">
        <f>Calculations!M286</f>
        <v>0.12725316782926599</v>
      </c>
      <c r="U311" s="64">
        <f>Calculations!Q286</f>
        <v>9.9424844527081468</v>
      </c>
      <c r="V311" s="65">
        <f>Calculations!AA286</f>
        <v>0</v>
      </c>
      <c r="W311" s="65">
        <f>Calculations!AB286</f>
        <v>0</v>
      </c>
      <c r="X311" s="65">
        <f>Calculations!AC286</f>
        <v>0</v>
      </c>
      <c r="Y311" s="65">
        <f>Calculations!AD286</f>
        <v>0</v>
      </c>
      <c r="Z311" s="65">
        <f>Calculations!Y286</f>
        <v>0</v>
      </c>
      <c r="AA311" s="65">
        <f>Calculations!Z286</f>
        <v>0</v>
      </c>
      <c r="AB311" s="65">
        <f t="shared" si="11"/>
        <v>0.186183133047366</v>
      </c>
      <c r="AC311" s="65">
        <f t="shared" si="12"/>
        <v>14.546772683596826</v>
      </c>
      <c r="AD311" s="65">
        <f>Calculations!AF286</f>
        <v>0</v>
      </c>
      <c r="AE311" s="65">
        <f>Calculations!AG286</f>
        <v>0</v>
      </c>
      <c r="AF311" s="65" t="s">
        <v>587</v>
      </c>
      <c r="AG311" s="65" t="s">
        <v>587</v>
      </c>
      <c r="AH311" s="66" t="s">
        <v>295</v>
      </c>
      <c r="AI311" s="67" t="s">
        <v>293</v>
      </c>
      <c r="AJ311" s="62" t="s">
        <v>591</v>
      </c>
      <c r="AK311" s="68" t="s">
        <v>594</v>
      </c>
      <c r="AL311" s="68" t="s">
        <v>629</v>
      </c>
      <c r="AM311" s="68"/>
      <c r="AN311" s="68" t="s">
        <v>638</v>
      </c>
      <c r="AO311" s="62"/>
    </row>
    <row r="312" spans="2:41" ht="66" x14ac:dyDescent="0.3">
      <c r="B312" s="61">
        <f>Calculations!A287</f>
        <v>287</v>
      </c>
      <c r="C312" s="62" t="str">
        <f>Calculations!B287</f>
        <v>Undershore Works</v>
      </c>
      <c r="D312" s="63" t="str">
        <f>Calculations!C287</f>
        <v>Housing</v>
      </c>
      <c r="E312" s="64">
        <f>Calculations!D287</f>
        <v>2.0151436623072199</v>
      </c>
      <c r="F312" s="64">
        <f>Calculations!H287</f>
        <v>2.0143740896812585</v>
      </c>
      <c r="G312" s="64">
        <f>Calculations!L287</f>
        <v>99.961810532898681</v>
      </c>
      <c r="H312" s="64">
        <f>Calculations!G287</f>
        <v>0</v>
      </c>
      <c r="I312" s="64">
        <f>Calculations!K287</f>
        <v>0</v>
      </c>
      <c r="J312" s="64">
        <f>Calculations!F287</f>
        <v>0</v>
      </c>
      <c r="K312" s="64">
        <f>Calculations!J287</f>
        <v>0</v>
      </c>
      <c r="L312" s="64">
        <f>Calculations!E287</f>
        <v>7.6957262596115395E-4</v>
      </c>
      <c r="M312" s="64">
        <f>Calculations!I287</f>
        <v>3.8189467101320158E-2</v>
      </c>
      <c r="N312" s="64">
        <f>Calculations!P287</f>
        <v>1.6341962738655587</v>
      </c>
      <c r="O312" s="64">
        <f>Calculations!T287</f>
        <v>81.095770213945983</v>
      </c>
      <c r="P312" s="64">
        <f>Calculations!O287</f>
        <v>0.128354681300269</v>
      </c>
      <c r="Q312" s="64">
        <f>Calculations!S287</f>
        <v>6.369505246753004</v>
      </c>
      <c r="R312" s="64">
        <f>Calculations!N287</f>
        <v>3.44224966411932E-2</v>
      </c>
      <c r="S312" s="64">
        <f>Calculations!R287</f>
        <v>1.7081907004973276</v>
      </c>
      <c r="T312" s="64">
        <f>Calculations!M287</f>
        <v>0.218170210500199</v>
      </c>
      <c r="U312" s="64">
        <f>Calculations!Q287</f>
        <v>10.826533838803684</v>
      </c>
      <c r="V312" s="65">
        <f>Calculations!AA287</f>
        <v>0</v>
      </c>
      <c r="W312" s="65">
        <f>Calculations!AB287</f>
        <v>0</v>
      </c>
      <c r="X312" s="65">
        <f>Calculations!AC287</f>
        <v>0</v>
      </c>
      <c r="Y312" s="65">
        <f>Calculations!AD287</f>
        <v>0</v>
      </c>
      <c r="Z312" s="65">
        <f>Calculations!Y287</f>
        <v>0</v>
      </c>
      <c r="AA312" s="65">
        <f>Calculations!Z287</f>
        <v>0</v>
      </c>
      <c r="AB312" s="65">
        <f t="shared" si="11"/>
        <v>0.128354681300269</v>
      </c>
      <c r="AC312" s="65">
        <f t="shared" si="12"/>
        <v>6.369505246753004</v>
      </c>
      <c r="AD312" s="65">
        <f>Calculations!AF287</f>
        <v>2.0151436623072199</v>
      </c>
      <c r="AE312" s="65">
        <f>Calculations!AG287</f>
        <v>100</v>
      </c>
      <c r="AF312" s="65" t="s">
        <v>589</v>
      </c>
      <c r="AG312" s="65" t="s">
        <v>587</v>
      </c>
      <c r="AH312" s="66" t="s">
        <v>296</v>
      </c>
      <c r="AI312" s="67" t="s">
        <v>293</v>
      </c>
      <c r="AJ312" s="62" t="s">
        <v>590</v>
      </c>
      <c r="AK312" s="68" t="s">
        <v>607</v>
      </c>
      <c r="AL312" s="68" t="s">
        <v>592</v>
      </c>
      <c r="AM312" s="68"/>
      <c r="AN312" s="68" t="s">
        <v>631</v>
      </c>
      <c r="AO312" s="62"/>
    </row>
    <row r="313" spans="2:41" ht="66" x14ac:dyDescent="0.3">
      <c r="B313" s="61">
        <f>Calculations!A288</f>
        <v>289</v>
      </c>
      <c r="C313" s="62" t="str">
        <f>Calculations!B288</f>
        <v>Forshaw Land</v>
      </c>
      <c r="D313" s="63" t="str">
        <f>Calculations!C288</f>
        <v>Housing</v>
      </c>
      <c r="E313" s="64">
        <f>Calculations!D288</f>
        <v>3.3197680679116699</v>
      </c>
      <c r="F313" s="64">
        <f>Calculations!H288</f>
        <v>3.314445283016616</v>
      </c>
      <c r="G313" s="64">
        <f>Calculations!L288</f>
        <v>99.839663952837455</v>
      </c>
      <c r="H313" s="64">
        <f>Calculations!G288</f>
        <v>8.1580612235213003E-4</v>
      </c>
      <c r="I313" s="64">
        <f>Calculations!K288</f>
        <v>2.4574190294725025E-2</v>
      </c>
      <c r="J313" s="64">
        <f>Calculations!F288</f>
        <v>3.8655140002183202E-3</v>
      </c>
      <c r="K313" s="64">
        <f>Calculations!J288</f>
        <v>0.11643927892378207</v>
      </c>
      <c r="L313" s="64">
        <f>Calculations!E288</f>
        <v>6.41464772483595E-4</v>
      </c>
      <c r="M313" s="64">
        <f>Calculations!I288</f>
        <v>1.9322577944040357E-2</v>
      </c>
      <c r="N313" s="64">
        <f>Calculations!P288</f>
        <v>3.0889229351359964</v>
      </c>
      <c r="O313" s="64">
        <f>Calculations!T288</f>
        <v>93.046347574489175</v>
      </c>
      <c r="P313" s="64">
        <f>Calculations!O288</f>
        <v>8.4383252211735205E-2</v>
      </c>
      <c r="Q313" s="64">
        <f>Calculations!S288</f>
        <v>2.5418417939304194</v>
      </c>
      <c r="R313" s="64">
        <f>Calculations!N288</f>
        <v>2.3856443513523399E-2</v>
      </c>
      <c r="S313" s="64">
        <f>Calculations!R288</f>
        <v>0.71861777767295987</v>
      </c>
      <c r="T313" s="64">
        <f>Calculations!M288</f>
        <v>0.122605437050415</v>
      </c>
      <c r="U313" s="64">
        <f>Calculations!Q288</f>
        <v>3.6931928539074432</v>
      </c>
      <c r="V313" s="65">
        <f>Calculations!AA288</f>
        <v>0</v>
      </c>
      <c r="W313" s="65">
        <f>Calculations!AB288</f>
        <v>0</v>
      </c>
      <c r="X313" s="65">
        <f>Calculations!AC288</f>
        <v>0</v>
      </c>
      <c r="Y313" s="65">
        <f>Calculations!AD288</f>
        <v>0</v>
      </c>
      <c r="Z313" s="65">
        <f>Calculations!Y288</f>
        <v>0</v>
      </c>
      <c r="AA313" s="65">
        <f>Calculations!Z288</f>
        <v>0</v>
      </c>
      <c r="AB313" s="65">
        <f t="shared" si="11"/>
        <v>8.4383252211735205E-2</v>
      </c>
      <c r="AC313" s="65">
        <f t="shared" si="12"/>
        <v>2.5418417939304194</v>
      </c>
      <c r="AD313" s="65">
        <f>Calculations!AF288</f>
        <v>0</v>
      </c>
      <c r="AE313" s="65">
        <f>Calculations!AG288</f>
        <v>0</v>
      </c>
      <c r="AF313" s="65" t="s">
        <v>589</v>
      </c>
      <c r="AG313" s="65" t="s">
        <v>587</v>
      </c>
      <c r="AH313" s="66" t="s">
        <v>604</v>
      </c>
      <c r="AI313" s="67" t="s">
        <v>293</v>
      </c>
      <c r="AJ313" s="62" t="s">
        <v>590</v>
      </c>
      <c r="AK313" s="68" t="s">
        <v>622</v>
      </c>
      <c r="AL313" s="68" t="s">
        <v>592</v>
      </c>
      <c r="AM313" s="68"/>
      <c r="AN313" s="68" t="s">
        <v>638</v>
      </c>
      <c r="AO313" s="62"/>
    </row>
    <row r="314" spans="2:41" ht="39.6" x14ac:dyDescent="0.3">
      <c r="B314" s="61">
        <f>Calculations!A289</f>
        <v>290</v>
      </c>
      <c r="C314" s="62" t="str">
        <f>Calculations!B289</f>
        <v>Snydale Gate Farm</v>
      </c>
      <c r="D314" s="63" t="str">
        <f>Calculations!C289</f>
        <v>Housing</v>
      </c>
      <c r="E314" s="64">
        <f>Calculations!D289</f>
        <v>20.640094470576098</v>
      </c>
      <c r="F314" s="64">
        <f>Calculations!H289</f>
        <v>20.640094470576098</v>
      </c>
      <c r="G314" s="64">
        <f>Calculations!L289</f>
        <v>100</v>
      </c>
      <c r="H314" s="64">
        <f>Calculations!G289</f>
        <v>0</v>
      </c>
      <c r="I314" s="64">
        <f>Calculations!K289</f>
        <v>0</v>
      </c>
      <c r="J314" s="64">
        <f>Calculations!F289</f>
        <v>0</v>
      </c>
      <c r="K314" s="64">
        <f>Calculations!J289</f>
        <v>0</v>
      </c>
      <c r="L314" s="64">
        <f>Calculations!E289</f>
        <v>0</v>
      </c>
      <c r="M314" s="64">
        <f>Calculations!I289</f>
        <v>0</v>
      </c>
      <c r="N314" s="64">
        <f>Calculations!P289</f>
        <v>19.177745997960699</v>
      </c>
      <c r="O314" s="64">
        <f>Calculations!T289</f>
        <v>92.915010758792405</v>
      </c>
      <c r="P314" s="64">
        <f>Calculations!O289</f>
        <v>0.496633313033912</v>
      </c>
      <c r="Q314" s="64">
        <f>Calculations!S289</f>
        <v>2.4061581391591864</v>
      </c>
      <c r="R314" s="64">
        <f>Calculations!N289</f>
        <v>0.18639047906963599</v>
      </c>
      <c r="S314" s="64">
        <f>Calculations!R289</f>
        <v>0.90305051333630615</v>
      </c>
      <c r="T314" s="64">
        <f>Calculations!M289</f>
        <v>0.779324680511853</v>
      </c>
      <c r="U314" s="64">
        <f>Calculations!Q289</f>
        <v>3.7757805887121054</v>
      </c>
      <c r="V314" s="65">
        <f>Calculations!AA289</f>
        <v>0</v>
      </c>
      <c r="W314" s="65">
        <f>Calculations!AB289</f>
        <v>0</v>
      </c>
      <c r="X314" s="65">
        <f>Calculations!AC289</f>
        <v>0</v>
      </c>
      <c r="Y314" s="65">
        <f>Calculations!AD289</f>
        <v>0</v>
      </c>
      <c r="Z314" s="65">
        <f>Calculations!Y289</f>
        <v>0</v>
      </c>
      <c r="AA314" s="65">
        <f>Calculations!Z289</f>
        <v>0</v>
      </c>
      <c r="AB314" s="65">
        <f t="shared" si="11"/>
        <v>0.496633313033912</v>
      </c>
      <c r="AC314" s="65">
        <f t="shared" si="12"/>
        <v>2.4061581391591864</v>
      </c>
      <c r="AD314" s="65">
        <f>Calculations!AF289</f>
        <v>0</v>
      </c>
      <c r="AE314" s="65">
        <f>Calculations!AG289</f>
        <v>0</v>
      </c>
      <c r="AF314" s="65" t="s">
        <v>587</v>
      </c>
      <c r="AG314" s="65" t="s">
        <v>588</v>
      </c>
      <c r="AH314" s="66" t="s">
        <v>295</v>
      </c>
      <c r="AI314" s="67" t="s">
        <v>293</v>
      </c>
      <c r="AJ314" s="62" t="s">
        <v>591</v>
      </c>
      <c r="AK314" s="68" t="s">
        <v>594</v>
      </c>
      <c r="AL314" s="68" t="s">
        <v>629</v>
      </c>
      <c r="AM314" s="68"/>
      <c r="AN314" s="68" t="s">
        <v>638</v>
      </c>
      <c r="AO314" s="62"/>
    </row>
    <row r="315" spans="2:41" ht="39.6" x14ac:dyDescent="0.3">
      <c r="B315" s="61">
        <f>Calculations!A290</f>
        <v>291</v>
      </c>
      <c r="C315" s="62" t="str">
        <f>Calculations!B290</f>
        <v>Canal Arm</v>
      </c>
      <c r="D315" s="63" t="str">
        <f>Calculations!C290</f>
        <v>Housing</v>
      </c>
      <c r="E315" s="64">
        <f>Calculations!D290</f>
        <v>1.9640721105800001</v>
      </c>
      <c r="F315" s="64">
        <f>Calculations!H290</f>
        <v>1.9640721105800001</v>
      </c>
      <c r="G315" s="64">
        <f>Calculations!L290</f>
        <v>100</v>
      </c>
      <c r="H315" s="64">
        <f>Calculations!G290</f>
        <v>0</v>
      </c>
      <c r="I315" s="64">
        <f>Calculations!K290</f>
        <v>0</v>
      </c>
      <c r="J315" s="64">
        <f>Calculations!F290</f>
        <v>0</v>
      </c>
      <c r="K315" s="64">
        <f>Calculations!J290</f>
        <v>0</v>
      </c>
      <c r="L315" s="64">
        <f>Calculations!E290</f>
        <v>0</v>
      </c>
      <c r="M315" s="64">
        <f>Calculations!I290</f>
        <v>0</v>
      </c>
      <c r="N315" s="64">
        <f>Calculations!P290</f>
        <v>1.8684202395012026</v>
      </c>
      <c r="O315" s="64">
        <f>Calculations!T290</f>
        <v>95.129920609149579</v>
      </c>
      <c r="P315" s="64">
        <f>Calculations!O290</f>
        <v>3.8378299980279099E-2</v>
      </c>
      <c r="Q315" s="64">
        <f>Calculations!S290</f>
        <v>1.9540168496637225</v>
      </c>
      <c r="R315" s="64">
        <f>Calculations!N290</f>
        <v>2.03693351209813E-2</v>
      </c>
      <c r="S315" s="64">
        <f>Calculations!R290</f>
        <v>1.0370971112138105</v>
      </c>
      <c r="T315" s="64">
        <f>Calculations!M290</f>
        <v>3.6904235977537003E-2</v>
      </c>
      <c r="U315" s="64">
        <f>Calculations!Q290</f>
        <v>1.8789654299728842</v>
      </c>
      <c r="V315" s="65">
        <f>Calculations!AA290</f>
        <v>0</v>
      </c>
      <c r="W315" s="65">
        <f>Calculations!AB290</f>
        <v>0</v>
      </c>
      <c r="X315" s="65">
        <f>Calculations!AC290</f>
        <v>0</v>
      </c>
      <c r="Y315" s="65">
        <f>Calculations!AD290</f>
        <v>0</v>
      </c>
      <c r="Z315" s="65">
        <f>Calculations!Y290</f>
        <v>0</v>
      </c>
      <c r="AA315" s="65">
        <f>Calculations!Z290</f>
        <v>0</v>
      </c>
      <c r="AB315" s="65">
        <f t="shared" si="11"/>
        <v>3.8378299980279099E-2</v>
      </c>
      <c r="AC315" s="65">
        <f t="shared" si="12"/>
        <v>1.9540168496637225</v>
      </c>
      <c r="AD315" s="65">
        <f>Calculations!AF290</f>
        <v>0</v>
      </c>
      <c r="AE315" s="65">
        <f>Calculations!AG290</f>
        <v>0</v>
      </c>
      <c r="AF315" s="65" t="s">
        <v>587</v>
      </c>
      <c r="AG315" s="65" t="s">
        <v>587</v>
      </c>
      <c r="AH315" s="66" t="s">
        <v>586</v>
      </c>
      <c r="AI315" s="67" t="s">
        <v>293</v>
      </c>
      <c r="AJ315" s="62" t="s">
        <v>591</v>
      </c>
      <c r="AK315" s="68" t="s">
        <v>594</v>
      </c>
      <c r="AL315" s="68" t="s">
        <v>629</v>
      </c>
      <c r="AM315" s="68"/>
      <c r="AN315" s="68" t="s">
        <v>631</v>
      </c>
      <c r="AO315" s="62"/>
    </row>
    <row r="316" spans="2:41" ht="66" x14ac:dyDescent="0.3">
      <c r="B316" s="61">
        <f>Calculations!A291</f>
        <v>292</v>
      </c>
      <c r="C316" s="62" t="str">
        <f>Calculations!B291</f>
        <v>Bowness Road</v>
      </c>
      <c r="D316" s="63" t="str">
        <f>Calculations!C291</f>
        <v>Housing</v>
      </c>
      <c r="E316" s="64">
        <f>Calculations!D291</f>
        <v>0.87477718621031297</v>
      </c>
      <c r="F316" s="64">
        <f>Calculations!H291</f>
        <v>0.87477718621031297</v>
      </c>
      <c r="G316" s="64">
        <f>Calculations!L291</f>
        <v>100</v>
      </c>
      <c r="H316" s="64">
        <f>Calculations!G291</f>
        <v>0</v>
      </c>
      <c r="I316" s="64">
        <f>Calculations!K291</f>
        <v>0</v>
      </c>
      <c r="J316" s="64">
        <f>Calculations!F291</f>
        <v>0</v>
      </c>
      <c r="K316" s="64">
        <f>Calculations!J291</f>
        <v>0</v>
      </c>
      <c r="L316" s="64">
        <f>Calculations!E291</f>
        <v>0</v>
      </c>
      <c r="M316" s="64">
        <f>Calculations!I291</f>
        <v>0</v>
      </c>
      <c r="N316" s="64">
        <f>Calculations!P291</f>
        <v>0.8581339375953968</v>
      </c>
      <c r="O316" s="64">
        <f>Calculations!T291</f>
        <v>98.097429965335792</v>
      </c>
      <c r="P316" s="64">
        <f>Calculations!O291</f>
        <v>8.5839834234568094E-3</v>
      </c>
      <c r="Q316" s="64">
        <f>Calculations!S291</f>
        <v>0.98127655347804854</v>
      </c>
      <c r="R316" s="64">
        <f>Calculations!N291</f>
        <v>1.1499348584446099E-3</v>
      </c>
      <c r="S316" s="64">
        <f>Calculations!R291</f>
        <v>0.13145460084828317</v>
      </c>
      <c r="T316" s="64">
        <f>Calculations!M291</f>
        <v>6.9093303330147997E-3</v>
      </c>
      <c r="U316" s="64">
        <f>Calculations!Q291</f>
        <v>0.78983888033788596</v>
      </c>
      <c r="V316" s="65">
        <f>Calculations!AA291</f>
        <v>0</v>
      </c>
      <c r="W316" s="65">
        <f>Calculations!AB291</f>
        <v>0</v>
      </c>
      <c r="X316" s="65">
        <f>Calculations!AC291</f>
        <v>0</v>
      </c>
      <c r="Y316" s="65">
        <f>Calculations!AD291</f>
        <v>0</v>
      </c>
      <c r="Z316" s="65">
        <f>Calculations!Y291</f>
        <v>0</v>
      </c>
      <c r="AA316" s="65">
        <f>Calculations!Z291</f>
        <v>0</v>
      </c>
      <c r="AB316" s="65">
        <f t="shared" si="11"/>
        <v>8.5839834234568094E-3</v>
      </c>
      <c r="AC316" s="65">
        <f t="shared" si="12"/>
        <v>0.98127655347804854</v>
      </c>
      <c r="AD316" s="65">
        <f>Calculations!AF291</f>
        <v>0</v>
      </c>
      <c r="AE316" s="65">
        <f>Calculations!AG291</f>
        <v>0</v>
      </c>
      <c r="AF316" s="65" t="s">
        <v>587</v>
      </c>
      <c r="AG316" s="65" t="s">
        <v>587</v>
      </c>
      <c r="AH316" s="66" t="s">
        <v>296</v>
      </c>
      <c r="AI316" s="67" t="s">
        <v>293</v>
      </c>
      <c r="AJ316" s="62" t="s">
        <v>591</v>
      </c>
      <c r="AK316" s="68" t="s">
        <v>620</v>
      </c>
      <c r="AL316" s="68" t="s">
        <v>629</v>
      </c>
      <c r="AM316" s="68"/>
      <c r="AN316" s="68" t="s">
        <v>631</v>
      </c>
      <c r="AO316" s="62"/>
    </row>
    <row r="317" spans="2:41" ht="26.4" x14ac:dyDescent="0.3">
      <c r="B317" s="61">
        <f>Calculations!A292</f>
        <v>293</v>
      </c>
      <c r="C317" s="62" t="str">
        <f>Calculations!B292</f>
        <v>Eagley Mills, Site 1</v>
      </c>
      <c r="D317" s="63" t="str">
        <f>Calculations!C292</f>
        <v>Housing</v>
      </c>
      <c r="E317" s="64">
        <f>Calculations!D292</f>
        <v>0.26429966239728903</v>
      </c>
      <c r="F317" s="64">
        <f>Calculations!H292</f>
        <v>0.26429966239728903</v>
      </c>
      <c r="G317" s="64">
        <f>Calculations!L292</f>
        <v>100</v>
      </c>
      <c r="H317" s="64">
        <f>Calculations!G292</f>
        <v>0</v>
      </c>
      <c r="I317" s="64">
        <f>Calculations!K292</f>
        <v>0</v>
      </c>
      <c r="J317" s="64">
        <f>Calculations!F292</f>
        <v>0</v>
      </c>
      <c r="K317" s="64">
        <f>Calculations!J292</f>
        <v>0</v>
      </c>
      <c r="L317" s="64">
        <f>Calculations!E292</f>
        <v>0</v>
      </c>
      <c r="M317" s="64">
        <f>Calculations!I292</f>
        <v>0</v>
      </c>
      <c r="N317" s="64">
        <f>Calculations!P292</f>
        <v>0.26429966239728903</v>
      </c>
      <c r="O317" s="64">
        <f>Calculations!T292</f>
        <v>100</v>
      </c>
      <c r="P317" s="64">
        <f>Calculations!O292</f>
        <v>0</v>
      </c>
      <c r="Q317" s="64">
        <f>Calculations!S292</f>
        <v>0</v>
      </c>
      <c r="R317" s="64">
        <f>Calculations!N292</f>
        <v>0</v>
      </c>
      <c r="S317" s="64">
        <f>Calculations!R292</f>
        <v>0</v>
      </c>
      <c r="T317" s="64">
        <f>Calculations!M292</f>
        <v>0</v>
      </c>
      <c r="U317" s="64">
        <f>Calculations!Q292</f>
        <v>0</v>
      </c>
      <c r="V317" s="65">
        <f>Calculations!AA292</f>
        <v>0</v>
      </c>
      <c r="W317" s="65">
        <f>Calculations!AB292</f>
        <v>0</v>
      </c>
      <c r="X317" s="65">
        <f>Calculations!AC292</f>
        <v>0</v>
      </c>
      <c r="Y317" s="65">
        <f>Calculations!AD292</f>
        <v>0</v>
      </c>
      <c r="Z317" s="65">
        <f>Calculations!Y292</f>
        <v>0</v>
      </c>
      <c r="AA317" s="65">
        <f>Calculations!Z292</f>
        <v>0</v>
      </c>
      <c r="AB317" s="65">
        <f t="shared" si="11"/>
        <v>0</v>
      </c>
      <c r="AC317" s="65">
        <f t="shared" si="12"/>
        <v>0</v>
      </c>
      <c r="AD317" s="65">
        <f>Calculations!AF292</f>
        <v>5.6348698663344798E-2</v>
      </c>
      <c r="AE317" s="65">
        <f>Calculations!AG292</f>
        <v>21.320004025825337</v>
      </c>
      <c r="AF317" s="65" t="s">
        <v>587</v>
      </c>
      <c r="AG317" s="65" t="s">
        <v>587</v>
      </c>
      <c r="AH317" s="66" t="s">
        <v>295</v>
      </c>
      <c r="AI317" s="67" t="s">
        <v>293</v>
      </c>
      <c r="AJ317" s="62" t="s">
        <v>597</v>
      </c>
      <c r="AK317" s="68" t="s">
        <v>615</v>
      </c>
      <c r="AL317" s="68" t="s">
        <v>599</v>
      </c>
      <c r="AM317" s="68"/>
      <c r="AN317" s="68" t="s">
        <v>631</v>
      </c>
      <c r="AO317" s="62"/>
    </row>
    <row r="318" spans="2:41" ht="52.8" x14ac:dyDescent="0.3">
      <c r="B318" s="61">
        <f>Calculations!A293</f>
        <v>294</v>
      </c>
      <c r="C318" s="62" t="str">
        <f>Calculations!B293</f>
        <v>Eagley Mills, Site 2</v>
      </c>
      <c r="D318" s="63" t="str">
        <f>Calculations!C293</f>
        <v>Housing</v>
      </c>
      <c r="E318" s="64">
        <f>Calculations!D293</f>
        <v>1.1332389948175201</v>
      </c>
      <c r="F318" s="64">
        <f>Calculations!H293</f>
        <v>1.1283956457926929</v>
      </c>
      <c r="G318" s="64">
        <f>Calculations!L293</f>
        <v>99.572610098401441</v>
      </c>
      <c r="H318" s="64">
        <f>Calculations!G293</f>
        <v>4.8433490248272299E-3</v>
      </c>
      <c r="I318" s="64">
        <f>Calculations!K293</f>
        <v>0.4273899015985706</v>
      </c>
      <c r="J318" s="64">
        <f>Calculations!F293</f>
        <v>0</v>
      </c>
      <c r="K318" s="64">
        <f>Calculations!J293</f>
        <v>0</v>
      </c>
      <c r="L318" s="64">
        <f>Calculations!E293</f>
        <v>0</v>
      </c>
      <c r="M318" s="64">
        <f>Calculations!I293</f>
        <v>0</v>
      </c>
      <c r="N318" s="64">
        <f>Calculations!P293</f>
        <v>0.77013234499386107</v>
      </c>
      <c r="O318" s="64">
        <f>Calculations!T293</f>
        <v>67.958510827442154</v>
      </c>
      <c r="P318" s="64">
        <f>Calculations!O293</f>
        <v>5.4556572274159901E-2</v>
      </c>
      <c r="Q318" s="64">
        <f>Calculations!S293</f>
        <v>4.8142159353548255</v>
      </c>
      <c r="R318" s="64">
        <f>Calculations!N293</f>
        <v>6.14228821699851E-2</v>
      </c>
      <c r="S318" s="64">
        <f>Calculations!R293</f>
        <v>5.420117243660127</v>
      </c>
      <c r="T318" s="64">
        <f>Calculations!M293</f>
        <v>0.247127195379514</v>
      </c>
      <c r="U318" s="64">
        <f>Calculations!Q293</f>
        <v>21.807155993542889</v>
      </c>
      <c r="V318" s="65">
        <f>Calculations!AA293</f>
        <v>2.1205934001869401E-3</v>
      </c>
      <c r="W318" s="65">
        <f>Calculations!AB293</f>
        <v>0.18712675877592871</v>
      </c>
      <c r="X318" s="65">
        <f>Calculations!AC293</f>
        <v>0</v>
      </c>
      <c r="Y318" s="65">
        <f>Calculations!AD293</f>
        <v>0</v>
      </c>
      <c r="Z318" s="65">
        <f>Calculations!Y293</f>
        <v>0</v>
      </c>
      <c r="AA318" s="65">
        <f>Calculations!Z293</f>
        <v>0</v>
      </c>
      <c r="AB318" s="65">
        <f t="shared" si="11"/>
        <v>5.4556572274159901E-2</v>
      </c>
      <c r="AC318" s="65">
        <f t="shared" si="12"/>
        <v>4.8142159353548255</v>
      </c>
      <c r="AD318" s="65">
        <f>Calculations!AF293</f>
        <v>0.44677246217126498</v>
      </c>
      <c r="AE318" s="65">
        <f>Calculations!AG293</f>
        <v>39.424381283597334</v>
      </c>
      <c r="AF318" s="65" t="s">
        <v>589</v>
      </c>
      <c r="AG318" s="65" t="s">
        <v>587</v>
      </c>
      <c r="AH318" s="66" t="s">
        <v>604</v>
      </c>
      <c r="AI318" s="67" t="s">
        <v>293</v>
      </c>
      <c r="AJ318" s="62" t="s">
        <v>591</v>
      </c>
      <c r="AK318" s="68" t="s">
        <v>609</v>
      </c>
      <c r="AL318" s="68" t="s">
        <v>628</v>
      </c>
      <c r="AM318" s="68"/>
      <c r="AN318" s="68" t="s">
        <v>631</v>
      </c>
      <c r="AO318" s="62"/>
    </row>
    <row r="319" spans="2:41" ht="66" x14ac:dyDescent="0.3">
      <c r="B319" s="61">
        <f>Calculations!A294</f>
        <v>295</v>
      </c>
      <c r="C319" s="62" t="str">
        <f>Calculations!B294</f>
        <v>Eagley Mills, Site 3</v>
      </c>
      <c r="D319" s="63" t="str">
        <f>Calculations!C294</f>
        <v>Housing</v>
      </c>
      <c r="E319" s="64">
        <f>Calculations!D294</f>
        <v>0.89005172531586096</v>
      </c>
      <c r="F319" s="64">
        <f>Calculations!H294</f>
        <v>0.52777821787199897</v>
      </c>
      <c r="G319" s="64">
        <f>Calculations!L294</f>
        <v>59.297477085918956</v>
      </c>
      <c r="H319" s="64">
        <f>Calculations!G294</f>
        <v>0.29845905799643602</v>
      </c>
      <c r="I319" s="64">
        <f>Calculations!K294</f>
        <v>33.53277674851077</v>
      </c>
      <c r="J319" s="64">
        <f>Calculations!F294</f>
        <v>5.3051932964193801E-3</v>
      </c>
      <c r="K319" s="64">
        <f>Calculations!J294</f>
        <v>0.59605449273598976</v>
      </c>
      <c r="L319" s="64">
        <f>Calculations!E294</f>
        <v>5.8509256151006502E-2</v>
      </c>
      <c r="M319" s="64">
        <f>Calculations!I294</f>
        <v>6.5736916728342702</v>
      </c>
      <c r="N319" s="64">
        <f>Calculations!P294</f>
        <v>0.62360863108439768</v>
      </c>
      <c r="O319" s="64">
        <f>Calculations!T294</f>
        <v>70.064313494037876</v>
      </c>
      <c r="P319" s="64">
        <f>Calculations!O294</f>
        <v>4.5027901327859901E-2</v>
      </c>
      <c r="Q319" s="64">
        <f>Calculations!S294</f>
        <v>5.05902073409053</v>
      </c>
      <c r="R319" s="64">
        <f>Calculations!N294</f>
        <v>4.7394921282192401E-2</v>
      </c>
      <c r="S319" s="64">
        <f>Calculations!R294</f>
        <v>5.3249625762337489</v>
      </c>
      <c r="T319" s="64">
        <f>Calculations!M294</f>
        <v>0.17402027162141101</v>
      </c>
      <c r="U319" s="64">
        <f>Calculations!Q294</f>
        <v>19.551703195637852</v>
      </c>
      <c r="V319" s="65">
        <f>Calculations!AA294</f>
        <v>1.0582007200957101E-2</v>
      </c>
      <c r="W319" s="65">
        <f>Calculations!AB294</f>
        <v>1.1889204750658469</v>
      </c>
      <c r="X319" s="65">
        <f>Calculations!AC294</f>
        <v>3.48889674969505E-3</v>
      </c>
      <c r="Y319" s="65">
        <f>Calculations!AD294</f>
        <v>0.39198808905818511</v>
      </c>
      <c r="Z319" s="65">
        <f>Calculations!Y294</f>
        <v>5.3051932906451804E-3</v>
      </c>
      <c r="AA319" s="65">
        <f>Calculations!Z294</f>
        <v>0.59605449208724093</v>
      </c>
      <c r="AB319" s="65">
        <f t="shared" si="11"/>
        <v>4.5027901327859901E-2</v>
      </c>
      <c r="AC319" s="65">
        <f t="shared" si="12"/>
        <v>5.05902073409053</v>
      </c>
      <c r="AD319" s="65">
        <f>Calculations!AF294</f>
        <v>0.89005172531586096</v>
      </c>
      <c r="AE319" s="65">
        <f>Calculations!AG294</f>
        <v>100</v>
      </c>
      <c r="AF319" s="65" t="s">
        <v>589</v>
      </c>
      <c r="AG319" s="65" t="s">
        <v>587</v>
      </c>
      <c r="AH319" s="66" t="s">
        <v>296</v>
      </c>
      <c r="AI319" s="67" t="s">
        <v>293</v>
      </c>
      <c r="AJ319" s="62" t="s">
        <v>590</v>
      </c>
      <c r="AK319" s="68" t="s">
        <v>607</v>
      </c>
      <c r="AL319" s="68" t="s">
        <v>592</v>
      </c>
      <c r="AM319" s="68"/>
      <c r="AN319" s="68" t="s">
        <v>631</v>
      </c>
      <c r="AO319" s="62"/>
    </row>
    <row r="320" spans="2:41" ht="66" x14ac:dyDescent="0.3">
      <c r="B320" s="61">
        <f>Calculations!A295</f>
        <v>296</v>
      </c>
      <c r="C320" s="62" t="str">
        <f>Calculations!B295</f>
        <v>Eagley Mills Reservoir, Site 4</v>
      </c>
      <c r="D320" s="63" t="str">
        <f>Calculations!C295</f>
        <v>Housing</v>
      </c>
      <c r="E320" s="64">
        <f>Calculations!D295</f>
        <v>4.9040591293731701</v>
      </c>
      <c r="F320" s="64">
        <f>Calculations!H295</f>
        <v>4.6558920832411328</v>
      </c>
      <c r="G320" s="64">
        <f>Calculations!L295</f>
        <v>94.939558443624279</v>
      </c>
      <c r="H320" s="64">
        <f>Calculations!G295</f>
        <v>0.136832405944839</v>
      </c>
      <c r="I320" s="64">
        <f>Calculations!K295</f>
        <v>2.790186707278318</v>
      </c>
      <c r="J320" s="64">
        <f>Calculations!F295</f>
        <v>5.2586751199996799E-4</v>
      </c>
      <c r="K320" s="64">
        <f>Calculations!J295</f>
        <v>1.0723107085929114E-2</v>
      </c>
      <c r="L320" s="64">
        <f>Calculations!E295</f>
        <v>0.11080877267519899</v>
      </c>
      <c r="M320" s="64">
        <f>Calculations!I295</f>
        <v>2.2595317420114878</v>
      </c>
      <c r="N320" s="64">
        <f>Calculations!P295</f>
        <v>3.5837304760256714</v>
      </c>
      <c r="O320" s="64">
        <f>Calculations!T295</f>
        <v>73.076820272428861</v>
      </c>
      <c r="P320" s="64">
        <f>Calculations!O295</f>
        <v>0.35283393485875503</v>
      </c>
      <c r="Q320" s="64">
        <f>Calculations!S295</f>
        <v>7.194732476723904</v>
      </c>
      <c r="R320" s="64">
        <f>Calculations!N295</f>
        <v>0.17031572192477201</v>
      </c>
      <c r="S320" s="64">
        <f>Calculations!R295</f>
        <v>3.472954086231451</v>
      </c>
      <c r="T320" s="64">
        <f>Calculations!M295</f>
        <v>0.79717899656397195</v>
      </c>
      <c r="U320" s="64">
        <f>Calculations!Q295</f>
        <v>16.255493164615782</v>
      </c>
      <c r="V320" s="65">
        <f>Calculations!AA295</f>
        <v>1.18081514098504</v>
      </c>
      <c r="W320" s="65">
        <f>Calculations!AB295</f>
        <v>24.078321852044436</v>
      </c>
      <c r="X320" s="65">
        <f>Calculations!AC295</f>
        <v>3.6659369439616403E-2</v>
      </c>
      <c r="Y320" s="65">
        <f>Calculations!AD295</f>
        <v>0.74753114659737296</v>
      </c>
      <c r="Z320" s="65">
        <f>Calculations!Y295</f>
        <v>5.2586751199996799E-4</v>
      </c>
      <c r="AA320" s="65">
        <f>Calculations!Z295</f>
        <v>1.0723107085929114E-2</v>
      </c>
      <c r="AB320" s="65">
        <f t="shared" si="11"/>
        <v>0.35283393485875503</v>
      </c>
      <c r="AC320" s="65">
        <f t="shared" si="12"/>
        <v>7.194732476723904</v>
      </c>
      <c r="AD320" s="65">
        <f>Calculations!AF295</f>
        <v>2.41993697763411</v>
      </c>
      <c r="AE320" s="65">
        <f>Calculations!AG295</f>
        <v>49.345591351860854</v>
      </c>
      <c r="AF320" s="65" t="s">
        <v>589</v>
      </c>
      <c r="AG320" s="65" t="s">
        <v>587</v>
      </c>
      <c r="AH320" s="66" t="s">
        <v>296</v>
      </c>
      <c r="AI320" s="67" t="s">
        <v>293</v>
      </c>
      <c r="AJ320" s="62" t="s">
        <v>590</v>
      </c>
      <c r="AK320" s="68" t="s">
        <v>607</v>
      </c>
      <c r="AL320" s="68" t="s">
        <v>592</v>
      </c>
      <c r="AM320" s="68"/>
      <c r="AN320" s="68" t="s">
        <v>631</v>
      </c>
      <c r="AO320" s="62"/>
    </row>
    <row r="321" spans="2:41" ht="52.8" x14ac:dyDescent="0.3">
      <c r="B321" s="61">
        <f>Calculations!A296</f>
        <v>297</v>
      </c>
      <c r="C321" s="62" t="str">
        <f>Calculations!B296</f>
        <v>Rear of 801 &amp; 803 Radcliffe Road</v>
      </c>
      <c r="D321" s="63" t="str">
        <f>Calculations!C296</f>
        <v>Housing</v>
      </c>
      <c r="E321" s="64">
        <f>Calculations!D296</f>
        <v>1.9747331979466001</v>
      </c>
      <c r="F321" s="64">
        <f>Calculations!H296</f>
        <v>1.9747331979466001</v>
      </c>
      <c r="G321" s="64">
        <f>Calculations!L296</f>
        <v>100</v>
      </c>
      <c r="H321" s="64">
        <f>Calculations!G296</f>
        <v>0</v>
      </c>
      <c r="I321" s="64">
        <f>Calculations!K296</f>
        <v>0</v>
      </c>
      <c r="J321" s="64">
        <f>Calculations!F296</f>
        <v>0</v>
      </c>
      <c r="K321" s="64">
        <f>Calculations!J296</f>
        <v>0</v>
      </c>
      <c r="L321" s="64">
        <f>Calculations!E296</f>
        <v>0</v>
      </c>
      <c r="M321" s="64">
        <f>Calculations!I296</f>
        <v>0</v>
      </c>
      <c r="N321" s="64">
        <f>Calculations!P296</f>
        <v>1.9696559542279952</v>
      </c>
      <c r="O321" s="64">
        <f>Calculations!T296</f>
        <v>99.74288963572981</v>
      </c>
      <c r="P321" s="64">
        <f>Calculations!O296</f>
        <v>1.1300711895683799E-3</v>
      </c>
      <c r="Q321" s="64">
        <f>Calculations!S296</f>
        <v>5.7226525119619676E-2</v>
      </c>
      <c r="R321" s="64">
        <f>Calculations!N296</f>
        <v>0</v>
      </c>
      <c r="S321" s="64">
        <f>Calculations!R296</f>
        <v>0</v>
      </c>
      <c r="T321" s="64">
        <f>Calculations!M296</f>
        <v>3.9471725290364697E-3</v>
      </c>
      <c r="U321" s="64">
        <f>Calculations!Q296</f>
        <v>0.19988383915056901</v>
      </c>
      <c r="V321" s="65">
        <f>Calculations!AA296</f>
        <v>0</v>
      </c>
      <c r="W321" s="65">
        <f>Calculations!AB296</f>
        <v>0</v>
      </c>
      <c r="X321" s="65">
        <f>Calculations!AC296</f>
        <v>0</v>
      </c>
      <c r="Y321" s="65">
        <f>Calculations!AD296</f>
        <v>0</v>
      </c>
      <c r="Z321" s="65">
        <f>Calculations!Y296</f>
        <v>0</v>
      </c>
      <c r="AA321" s="65">
        <f>Calculations!Z296</f>
        <v>0</v>
      </c>
      <c r="AB321" s="65">
        <f t="shared" si="11"/>
        <v>1.1300711895683799E-3</v>
      </c>
      <c r="AC321" s="65">
        <f t="shared" si="12"/>
        <v>5.7226525119619676E-2</v>
      </c>
      <c r="AD321" s="65">
        <f>Calculations!AF296</f>
        <v>0</v>
      </c>
      <c r="AE321" s="65">
        <f>Calculations!AG296</f>
        <v>0</v>
      </c>
      <c r="AF321" s="65" t="s">
        <v>588</v>
      </c>
      <c r="AG321" s="65" t="s">
        <v>587</v>
      </c>
      <c r="AH321" s="66" t="s">
        <v>604</v>
      </c>
      <c r="AI321" s="67" t="s">
        <v>293</v>
      </c>
      <c r="AJ321" s="62" t="s">
        <v>591</v>
      </c>
      <c r="AK321" s="68" t="s">
        <v>620</v>
      </c>
      <c r="AL321" s="68" t="s">
        <v>629</v>
      </c>
      <c r="AM321" s="68"/>
      <c r="AN321" s="68" t="s">
        <v>631</v>
      </c>
      <c r="AO321" s="62"/>
    </row>
    <row r="322" spans="2:41" ht="39.6" x14ac:dyDescent="0.3">
      <c r="B322" s="61">
        <f>Calculations!A297</f>
        <v>298</v>
      </c>
      <c r="C322" s="62" t="str">
        <f>Calculations!B297</f>
        <v>Harwood Lodge</v>
      </c>
      <c r="D322" s="63" t="str">
        <f>Calculations!C297</f>
        <v>Housing</v>
      </c>
      <c r="E322" s="64">
        <f>Calculations!D297</f>
        <v>3.5267619113277799</v>
      </c>
      <c r="F322" s="64">
        <f>Calculations!H297</f>
        <v>3.5267619113277799</v>
      </c>
      <c r="G322" s="64">
        <f>Calculations!L297</f>
        <v>100</v>
      </c>
      <c r="H322" s="64">
        <f>Calculations!G297</f>
        <v>0</v>
      </c>
      <c r="I322" s="64">
        <f>Calculations!K297</f>
        <v>0</v>
      </c>
      <c r="J322" s="64">
        <f>Calculations!F297</f>
        <v>0</v>
      </c>
      <c r="K322" s="64">
        <f>Calculations!J297</f>
        <v>0</v>
      </c>
      <c r="L322" s="64">
        <f>Calculations!E297</f>
        <v>0</v>
      </c>
      <c r="M322" s="64">
        <f>Calculations!I297</f>
        <v>0</v>
      </c>
      <c r="N322" s="64">
        <f>Calculations!P297</f>
        <v>3.4330719723050418</v>
      </c>
      <c r="O322" s="64">
        <f>Calculations!T297</f>
        <v>97.343457217176734</v>
      </c>
      <c r="P322" s="64">
        <f>Calculations!O297</f>
        <v>8.0089617679788505E-2</v>
      </c>
      <c r="Q322" s="64">
        <f>Calculations!S297</f>
        <v>2.2709108154577922</v>
      </c>
      <c r="R322" s="64">
        <f>Calculations!N297</f>
        <v>1.17767226166525E-2</v>
      </c>
      <c r="S322" s="64">
        <f>Calculations!R297</f>
        <v>0.33392451525650951</v>
      </c>
      <c r="T322" s="64">
        <f>Calculations!M297</f>
        <v>1.82359872629691E-3</v>
      </c>
      <c r="U322" s="64">
        <f>Calculations!Q297</f>
        <v>5.1707452108961584E-2</v>
      </c>
      <c r="V322" s="65">
        <f>Calculations!AA297</f>
        <v>0</v>
      </c>
      <c r="W322" s="65">
        <f>Calculations!AB297</f>
        <v>0</v>
      </c>
      <c r="X322" s="65">
        <f>Calculations!AC297</f>
        <v>0</v>
      </c>
      <c r="Y322" s="65">
        <f>Calculations!AD297</f>
        <v>0</v>
      </c>
      <c r="Z322" s="65">
        <f>Calculations!Y297</f>
        <v>0</v>
      </c>
      <c r="AA322" s="65">
        <f>Calculations!Z297</f>
        <v>0</v>
      </c>
      <c r="AB322" s="65">
        <f t="shared" si="11"/>
        <v>8.0089617679788505E-2</v>
      </c>
      <c r="AC322" s="65">
        <f t="shared" si="12"/>
        <v>2.2709108154577922</v>
      </c>
      <c r="AD322" s="65">
        <f>Calculations!AF297</f>
        <v>0</v>
      </c>
      <c r="AE322" s="65">
        <f>Calculations!AG297</f>
        <v>0</v>
      </c>
      <c r="AF322" s="65" t="s">
        <v>588</v>
      </c>
      <c r="AG322" s="65" t="s">
        <v>588</v>
      </c>
      <c r="AH322" s="66" t="s">
        <v>295</v>
      </c>
      <c r="AI322" s="67" t="s">
        <v>293</v>
      </c>
      <c r="AJ322" s="62" t="s">
        <v>591</v>
      </c>
      <c r="AK322" s="68" t="s">
        <v>594</v>
      </c>
      <c r="AL322" s="68" t="s">
        <v>629</v>
      </c>
      <c r="AM322" s="68"/>
      <c r="AN322" s="68" t="s">
        <v>638</v>
      </c>
      <c r="AO322" s="62"/>
    </row>
    <row r="323" spans="2:41" ht="39.6" x14ac:dyDescent="0.3">
      <c r="B323" s="61">
        <f>Calculations!A298</f>
        <v>299</v>
      </c>
      <c r="C323" s="62" t="str">
        <f>Calculations!B298</f>
        <v>Little Stanrose Farm</v>
      </c>
      <c r="D323" s="63" t="str">
        <f>Calculations!C298</f>
        <v>Housing</v>
      </c>
      <c r="E323" s="64">
        <f>Calculations!D298</f>
        <v>16.218933418120599</v>
      </c>
      <c r="F323" s="64">
        <f>Calculations!H298</f>
        <v>16.218933418120599</v>
      </c>
      <c r="G323" s="64">
        <f>Calculations!L298</f>
        <v>100</v>
      </c>
      <c r="H323" s="64">
        <f>Calculations!G298</f>
        <v>0</v>
      </c>
      <c r="I323" s="64">
        <f>Calculations!K298</f>
        <v>0</v>
      </c>
      <c r="J323" s="64">
        <f>Calculations!F298</f>
        <v>0</v>
      </c>
      <c r="K323" s="64">
        <f>Calculations!J298</f>
        <v>0</v>
      </c>
      <c r="L323" s="64">
        <f>Calculations!E298</f>
        <v>0</v>
      </c>
      <c r="M323" s="64">
        <f>Calculations!I298</f>
        <v>0</v>
      </c>
      <c r="N323" s="64">
        <f>Calculations!P298</f>
        <v>15.586973392313828</v>
      </c>
      <c r="O323" s="64">
        <f>Calculations!T298</f>
        <v>96.103566063717153</v>
      </c>
      <c r="P323" s="64">
        <f>Calculations!O298</f>
        <v>0.27422678564018099</v>
      </c>
      <c r="Q323" s="64">
        <f>Calculations!S298</f>
        <v>1.6907818693786683</v>
      </c>
      <c r="R323" s="64">
        <f>Calculations!N298</f>
        <v>0.14971845437034201</v>
      </c>
      <c r="S323" s="64">
        <f>Calculations!R298</f>
        <v>0.9231091250616339</v>
      </c>
      <c r="T323" s="64">
        <f>Calculations!M298</f>
        <v>0.20801478579624799</v>
      </c>
      <c r="U323" s="64">
        <f>Calculations!Q298</f>
        <v>1.2825429418425476</v>
      </c>
      <c r="V323" s="65">
        <f>Calculations!AA298</f>
        <v>0</v>
      </c>
      <c r="W323" s="65">
        <f>Calculations!AB298</f>
        <v>0</v>
      </c>
      <c r="X323" s="65">
        <f>Calculations!AC298</f>
        <v>0</v>
      </c>
      <c r="Y323" s="65">
        <f>Calculations!AD298</f>
        <v>0</v>
      </c>
      <c r="Z323" s="65">
        <f>Calculations!Y298</f>
        <v>0</v>
      </c>
      <c r="AA323" s="65">
        <f>Calculations!Z298</f>
        <v>0</v>
      </c>
      <c r="AB323" s="65">
        <f t="shared" si="11"/>
        <v>0.27422678564018099</v>
      </c>
      <c r="AC323" s="65">
        <f t="shared" si="12"/>
        <v>1.6907818693786683</v>
      </c>
      <c r="AD323" s="65">
        <f>Calculations!AF298</f>
        <v>0</v>
      </c>
      <c r="AE323" s="65">
        <f>Calculations!AG298</f>
        <v>0</v>
      </c>
      <c r="AF323" s="65" t="s">
        <v>588</v>
      </c>
      <c r="AG323" s="65" t="s">
        <v>587</v>
      </c>
      <c r="AH323" s="66" t="s">
        <v>585</v>
      </c>
      <c r="AI323" s="67" t="s">
        <v>293</v>
      </c>
      <c r="AJ323" s="62" t="s">
        <v>591</v>
      </c>
      <c r="AK323" s="68" t="s">
        <v>594</v>
      </c>
      <c r="AL323" s="68" t="s">
        <v>629</v>
      </c>
      <c r="AM323" s="68"/>
      <c r="AN323" s="68" t="s">
        <v>631</v>
      </c>
      <c r="AO323" s="62"/>
    </row>
    <row r="324" spans="2:41" ht="39.6" x14ac:dyDescent="0.3">
      <c r="B324" s="61">
        <f>Calculations!A299</f>
        <v>300</v>
      </c>
      <c r="C324" s="62" t="str">
        <f>Calculations!B299</f>
        <v>Dixon Green Reservoir</v>
      </c>
      <c r="D324" s="63" t="str">
        <f>Calculations!C299</f>
        <v>Housing</v>
      </c>
      <c r="E324" s="64">
        <f>Calculations!D299</f>
        <v>1.5897753096979099</v>
      </c>
      <c r="F324" s="64">
        <f>Calculations!H299</f>
        <v>1.5897753096979099</v>
      </c>
      <c r="G324" s="64">
        <f>Calculations!L299</f>
        <v>100</v>
      </c>
      <c r="H324" s="64">
        <f>Calculations!G299</f>
        <v>0</v>
      </c>
      <c r="I324" s="64">
        <f>Calculations!K299</f>
        <v>0</v>
      </c>
      <c r="J324" s="64">
        <f>Calculations!F299</f>
        <v>0</v>
      </c>
      <c r="K324" s="64">
        <f>Calculations!J299</f>
        <v>0</v>
      </c>
      <c r="L324" s="64">
        <f>Calculations!E299</f>
        <v>0</v>
      </c>
      <c r="M324" s="64">
        <f>Calculations!I299</f>
        <v>0</v>
      </c>
      <c r="N324" s="64">
        <f>Calculations!P299</f>
        <v>0.5102878648741227</v>
      </c>
      <c r="O324" s="64">
        <f>Calculations!T299</f>
        <v>32.098112340862052</v>
      </c>
      <c r="P324" s="64">
        <f>Calculations!O299</f>
        <v>1.0312532913774899</v>
      </c>
      <c r="Q324" s="64">
        <f>Calculations!S299</f>
        <v>64.867864350808745</v>
      </c>
      <c r="R324" s="64">
        <f>Calculations!N299</f>
        <v>1.04532436216571E-2</v>
      </c>
      <c r="S324" s="64">
        <f>Calculations!R299</f>
        <v>0.65752962433687756</v>
      </c>
      <c r="T324" s="64">
        <f>Calculations!M299</f>
        <v>3.7780909824640302E-2</v>
      </c>
      <c r="U324" s="64">
        <f>Calculations!Q299</f>
        <v>2.3764936839923281</v>
      </c>
      <c r="V324" s="65">
        <f>Calculations!AA299</f>
        <v>0</v>
      </c>
      <c r="W324" s="65">
        <f>Calculations!AB299</f>
        <v>0</v>
      </c>
      <c r="X324" s="65">
        <f>Calculations!AC299</f>
        <v>0</v>
      </c>
      <c r="Y324" s="65">
        <f>Calculations!AD299</f>
        <v>0</v>
      </c>
      <c r="Z324" s="65">
        <f>Calculations!Y299</f>
        <v>0</v>
      </c>
      <c r="AA324" s="65">
        <f>Calculations!Z299</f>
        <v>0</v>
      </c>
      <c r="AB324" s="65">
        <f t="shared" si="11"/>
        <v>1.0312532913774899</v>
      </c>
      <c r="AC324" s="65">
        <f t="shared" si="12"/>
        <v>64.867864350808745</v>
      </c>
      <c r="AD324" s="65">
        <f>Calculations!AF299</f>
        <v>0</v>
      </c>
      <c r="AE324" s="65">
        <f>Calculations!AG299</f>
        <v>0</v>
      </c>
      <c r="AF324" s="65" t="s">
        <v>587</v>
      </c>
      <c r="AG324" s="65" t="s">
        <v>587</v>
      </c>
      <c r="AH324" s="66" t="s">
        <v>295</v>
      </c>
      <c r="AI324" s="67" t="s">
        <v>293</v>
      </c>
      <c r="AJ324" s="62" t="s">
        <v>591</v>
      </c>
      <c r="AK324" s="68" t="s">
        <v>594</v>
      </c>
      <c r="AL324" s="68" t="s">
        <v>629</v>
      </c>
      <c r="AM324" s="68"/>
      <c r="AN324" s="68" t="s">
        <v>631</v>
      </c>
      <c r="AO324" s="62"/>
    </row>
    <row r="325" spans="2:41" ht="52.8" x14ac:dyDescent="0.3">
      <c r="B325" s="61">
        <f>Calculations!A300</f>
        <v>301</v>
      </c>
      <c r="C325" s="62" t="str">
        <f>Calculations!B300</f>
        <v>Suckling Calf Farm</v>
      </c>
      <c r="D325" s="63" t="str">
        <f>Calculations!C300</f>
        <v>Housing</v>
      </c>
      <c r="E325" s="64">
        <f>Calculations!D300</f>
        <v>0.81567444779966003</v>
      </c>
      <c r="F325" s="64">
        <f>Calculations!H300</f>
        <v>0.81567444779966003</v>
      </c>
      <c r="G325" s="64">
        <f>Calculations!L300</f>
        <v>100</v>
      </c>
      <c r="H325" s="64">
        <f>Calculations!G300</f>
        <v>0</v>
      </c>
      <c r="I325" s="64">
        <f>Calculations!K300</f>
        <v>0</v>
      </c>
      <c r="J325" s="64">
        <f>Calculations!F300</f>
        <v>0</v>
      </c>
      <c r="K325" s="64">
        <f>Calculations!J300</f>
        <v>0</v>
      </c>
      <c r="L325" s="64">
        <f>Calculations!E300</f>
        <v>0</v>
      </c>
      <c r="M325" s="64">
        <f>Calculations!I300</f>
        <v>0</v>
      </c>
      <c r="N325" s="64">
        <f>Calculations!P300</f>
        <v>0.73735038315173496</v>
      </c>
      <c r="O325" s="64">
        <f>Calculations!T300</f>
        <v>90.397631694947677</v>
      </c>
      <c r="P325" s="64">
        <f>Calculations!O300</f>
        <v>7.7004498633038695E-2</v>
      </c>
      <c r="Q325" s="64">
        <f>Calculations!S300</f>
        <v>9.4405922412751586</v>
      </c>
      <c r="R325" s="64">
        <f>Calculations!N300</f>
        <v>1.31956601488636E-3</v>
      </c>
      <c r="S325" s="64">
        <f>Calculations!R300</f>
        <v>0.16177606377715809</v>
      </c>
      <c r="T325" s="64">
        <f>Calculations!M300</f>
        <v>0</v>
      </c>
      <c r="U325" s="64">
        <f>Calculations!Q300</f>
        <v>0</v>
      </c>
      <c r="V325" s="65">
        <f>Calculations!AA300</f>
        <v>0</v>
      </c>
      <c r="W325" s="65">
        <f>Calculations!AB300</f>
        <v>0</v>
      </c>
      <c r="X325" s="65">
        <f>Calculations!AC300</f>
        <v>0</v>
      </c>
      <c r="Y325" s="65">
        <f>Calculations!AD300</f>
        <v>0</v>
      </c>
      <c r="Z325" s="65">
        <f>Calculations!Y300</f>
        <v>0</v>
      </c>
      <c r="AA325" s="65">
        <f>Calculations!Z300</f>
        <v>0</v>
      </c>
      <c r="AB325" s="65">
        <f t="shared" si="11"/>
        <v>7.7004498633038695E-2</v>
      </c>
      <c r="AC325" s="65">
        <f t="shared" si="12"/>
        <v>9.4405922412751586</v>
      </c>
      <c r="AD325" s="65">
        <f>Calculations!AF300</f>
        <v>0</v>
      </c>
      <c r="AE325" s="65">
        <f>Calculations!AG300</f>
        <v>0</v>
      </c>
      <c r="AF325" s="65" t="s">
        <v>587</v>
      </c>
      <c r="AG325" s="65" t="s">
        <v>587</v>
      </c>
      <c r="AH325" s="66" t="s">
        <v>604</v>
      </c>
      <c r="AI325" s="67" t="s">
        <v>293</v>
      </c>
      <c r="AJ325" s="62" t="s">
        <v>591</v>
      </c>
      <c r="AK325" s="68" t="s">
        <v>620</v>
      </c>
      <c r="AL325" s="68" t="s">
        <v>629</v>
      </c>
      <c r="AM325" s="68"/>
      <c r="AN325" s="68" t="s">
        <v>631</v>
      </c>
      <c r="AO325" s="62"/>
    </row>
    <row r="326" spans="2:41" ht="66" x14ac:dyDescent="0.3">
      <c r="B326" s="61">
        <f>Calculations!A301</f>
        <v>302</v>
      </c>
      <c r="C326" s="62" t="str">
        <f>Calculations!B301</f>
        <v>Above Austin's Lane</v>
      </c>
      <c r="D326" s="63" t="str">
        <f>Calculations!C301</f>
        <v>Housing</v>
      </c>
      <c r="E326" s="64">
        <f>Calculations!D301</f>
        <v>6.3617334895710798</v>
      </c>
      <c r="F326" s="64">
        <f>Calculations!H301</f>
        <v>6.3617334895710798</v>
      </c>
      <c r="G326" s="64">
        <f>Calculations!L301</f>
        <v>100</v>
      </c>
      <c r="H326" s="64">
        <f>Calculations!G301</f>
        <v>0</v>
      </c>
      <c r="I326" s="64">
        <f>Calculations!K301</f>
        <v>0</v>
      </c>
      <c r="J326" s="64">
        <f>Calculations!F301</f>
        <v>0</v>
      </c>
      <c r="K326" s="64">
        <f>Calculations!J301</f>
        <v>0</v>
      </c>
      <c r="L326" s="64">
        <f>Calculations!E301</f>
        <v>0</v>
      </c>
      <c r="M326" s="64">
        <f>Calculations!I301</f>
        <v>0</v>
      </c>
      <c r="N326" s="64">
        <f>Calculations!P301</f>
        <v>6.0652182397908643</v>
      </c>
      <c r="O326" s="64">
        <f>Calculations!T301</f>
        <v>95.339080923991887</v>
      </c>
      <c r="P326" s="64">
        <f>Calculations!O301</f>
        <v>0.17583610159336999</v>
      </c>
      <c r="Q326" s="64">
        <f>Calculations!S301</f>
        <v>2.763965228685259</v>
      </c>
      <c r="R326" s="64">
        <f>Calculations!N301</f>
        <v>4.8447216537344497E-2</v>
      </c>
      <c r="S326" s="64">
        <f>Calculations!R301</f>
        <v>0.7615411210916806</v>
      </c>
      <c r="T326" s="64">
        <f>Calculations!M301</f>
        <v>7.2231931649501299E-2</v>
      </c>
      <c r="U326" s="64">
        <f>Calculations!Q301</f>
        <v>1.1354127262311851</v>
      </c>
      <c r="V326" s="65">
        <f>Calculations!AA301</f>
        <v>0</v>
      </c>
      <c r="W326" s="65">
        <f>Calculations!AB301</f>
        <v>0</v>
      </c>
      <c r="X326" s="65">
        <f>Calculations!AC301</f>
        <v>0</v>
      </c>
      <c r="Y326" s="65">
        <f>Calculations!AD301</f>
        <v>0</v>
      </c>
      <c r="Z326" s="65">
        <f>Calculations!Y301</f>
        <v>0</v>
      </c>
      <c r="AA326" s="65">
        <f>Calculations!Z301</f>
        <v>0</v>
      </c>
      <c r="AB326" s="65">
        <f t="shared" si="11"/>
        <v>0.17583610159336999</v>
      </c>
      <c r="AC326" s="65">
        <f t="shared" si="12"/>
        <v>2.763965228685259</v>
      </c>
      <c r="AD326" s="65">
        <f>Calculations!AF301</f>
        <v>1.8812523921555899E-2</v>
      </c>
      <c r="AE326" s="65">
        <f>Calculations!AG301</f>
        <v>0.29571380115805945</v>
      </c>
      <c r="AF326" s="65" t="s">
        <v>588</v>
      </c>
      <c r="AG326" s="65" t="s">
        <v>587</v>
      </c>
      <c r="AH326" s="66" t="s">
        <v>296</v>
      </c>
      <c r="AI326" s="67" t="s">
        <v>293</v>
      </c>
      <c r="AJ326" s="62" t="s">
        <v>591</v>
      </c>
      <c r="AK326" s="68" t="s">
        <v>605</v>
      </c>
      <c r="AL326" s="68" t="s">
        <v>629</v>
      </c>
      <c r="AM326" s="68"/>
      <c r="AN326" s="68" t="s">
        <v>631</v>
      </c>
      <c r="AO326" s="62"/>
    </row>
    <row r="327" spans="2:41" ht="52.8" x14ac:dyDescent="0.3">
      <c r="B327" s="61">
        <f>Calculations!A302</f>
        <v>303</v>
      </c>
      <c r="C327" s="62" t="str">
        <f>Calculations!B302</f>
        <v>Dove Mill</v>
      </c>
      <c r="D327" s="63" t="str">
        <f>Calculations!C302</f>
        <v>Housing</v>
      </c>
      <c r="E327" s="64">
        <f>Calculations!D302</f>
        <v>2.49631148930722</v>
      </c>
      <c r="F327" s="64">
        <f>Calculations!H302</f>
        <v>2.49631148930722</v>
      </c>
      <c r="G327" s="64">
        <f>Calculations!L302</f>
        <v>100</v>
      </c>
      <c r="H327" s="64">
        <f>Calculations!G302</f>
        <v>0</v>
      </c>
      <c r="I327" s="64">
        <f>Calculations!K302</f>
        <v>0</v>
      </c>
      <c r="J327" s="64">
        <f>Calculations!F302</f>
        <v>0</v>
      </c>
      <c r="K327" s="64">
        <f>Calculations!J302</f>
        <v>0</v>
      </c>
      <c r="L327" s="64">
        <f>Calculations!E302</f>
        <v>0</v>
      </c>
      <c r="M327" s="64">
        <f>Calculations!I302</f>
        <v>0</v>
      </c>
      <c r="N327" s="64">
        <f>Calculations!P302</f>
        <v>1.8861055291329172</v>
      </c>
      <c r="O327" s="64">
        <f>Calculations!T302</f>
        <v>75.555696362890671</v>
      </c>
      <c r="P327" s="64">
        <f>Calculations!O302</f>
        <v>0.154044632819789</v>
      </c>
      <c r="Q327" s="64">
        <f>Calculations!S302</f>
        <v>6.1708898700994919</v>
      </c>
      <c r="R327" s="64">
        <f>Calculations!N302</f>
        <v>6.61291372350888E-2</v>
      </c>
      <c r="S327" s="64">
        <f>Calculations!R302</f>
        <v>2.6490739444315521</v>
      </c>
      <c r="T327" s="64">
        <f>Calculations!M302</f>
        <v>0.39003219011942503</v>
      </c>
      <c r="U327" s="64">
        <f>Calculations!Q302</f>
        <v>15.624339822578284</v>
      </c>
      <c r="V327" s="65">
        <f>Calculations!AA302</f>
        <v>0</v>
      </c>
      <c r="W327" s="65">
        <f>Calculations!AB302</f>
        <v>0</v>
      </c>
      <c r="X327" s="65">
        <f>Calculations!AC302</f>
        <v>0</v>
      </c>
      <c r="Y327" s="65">
        <f>Calculations!AD302</f>
        <v>0</v>
      </c>
      <c r="Z327" s="65">
        <f>Calculations!Y302</f>
        <v>0</v>
      </c>
      <c r="AA327" s="65">
        <f>Calculations!Z302</f>
        <v>0</v>
      </c>
      <c r="AB327" s="65">
        <f t="shared" si="11"/>
        <v>0.154044632819789</v>
      </c>
      <c r="AC327" s="65">
        <f t="shared" si="12"/>
        <v>6.1708898700994919</v>
      </c>
      <c r="AD327" s="65">
        <f>Calculations!AF302</f>
        <v>0</v>
      </c>
      <c r="AE327" s="65">
        <f>Calculations!AG302</f>
        <v>0</v>
      </c>
      <c r="AF327" s="65" t="s">
        <v>587</v>
      </c>
      <c r="AG327" s="65" t="s">
        <v>587</v>
      </c>
      <c r="AH327" s="66" t="s">
        <v>604</v>
      </c>
      <c r="AI327" s="67" t="s">
        <v>293</v>
      </c>
      <c r="AJ327" s="62" t="s">
        <v>591</v>
      </c>
      <c r="AK327" s="68" t="s">
        <v>620</v>
      </c>
      <c r="AL327" s="68" t="s">
        <v>629</v>
      </c>
      <c r="AM327" s="68"/>
      <c r="AN327" s="68" t="s">
        <v>631</v>
      </c>
      <c r="AO327" s="62"/>
    </row>
    <row r="328" spans="2:41" ht="39.6" x14ac:dyDescent="0.3">
      <c r="B328" s="61">
        <f>Calculations!A303</f>
        <v>304</v>
      </c>
      <c r="C328" s="62" t="str">
        <f>Calculations!B303</f>
        <v>Blackrod Community Centre</v>
      </c>
      <c r="D328" s="63" t="str">
        <f>Calculations!C303</f>
        <v>Housing</v>
      </c>
      <c r="E328" s="64">
        <f>Calculations!D303</f>
        <v>1.07791617234684</v>
      </c>
      <c r="F328" s="64">
        <f>Calculations!H303</f>
        <v>1.07791617234684</v>
      </c>
      <c r="G328" s="64">
        <f>Calculations!L303</f>
        <v>100</v>
      </c>
      <c r="H328" s="64">
        <f>Calculations!G303</f>
        <v>0</v>
      </c>
      <c r="I328" s="64">
        <f>Calculations!K303</f>
        <v>0</v>
      </c>
      <c r="J328" s="64">
        <f>Calculations!F303</f>
        <v>0</v>
      </c>
      <c r="K328" s="64">
        <f>Calculations!J303</f>
        <v>0</v>
      </c>
      <c r="L328" s="64">
        <f>Calculations!E303</f>
        <v>0</v>
      </c>
      <c r="M328" s="64">
        <f>Calculations!I303</f>
        <v>0</v>
      </c>
      <c r="N328" s="64">
        <f>Calculations!P303</f>
        <v>0.97728132441686033</v>
      </c>
      <c r="O328" s="64">
        <f>Calculations!T303</f>
        <v>90.663944886282081</v>
      </c>
      <c r="P328" s="64">
        <f>Calculations!O303</f>
        <v>7.0182719067950899E-2</v>
      </c>
      <c r="Q328" s="64">
        <f>Calculations!S303</f>
        <v>6.5109626210681144</v>
      </c>
      <c r="R328" s="64">
        <f>Calculations!N303</f>
        <v>9.3442287147689294E-3</v>
      </c>
      <c r="S328" s="64">
        <f>Calculations!R303</f>
        <v>0.86687897950586146</v>
      </c>
      <c r="T328" s="64">
        <f>Calculations!M303</f>
        <v>2.11079001472598E-2</v>
      </c>
      <c r="U328" s="64">
        <f>Calculations!Q303</f>
        <v>1.9582135131439453</v>
      </c>
      <c r="V328" s="65">
        <f>Calculations!AA303</f>
        <v>0</v>
      </c>
      <c r="W328" s="65">
        <f>Calculations!AB303</f>
        <v>0</v>
      </c>
      <c r="X328" s="65">
        <f>Calculations!AC303</f>
        <v>0</v>
      </c>
      <c r="Y328" s="65">
        <f>Calculations!AD303</f>
        <v>0</v>
      </c>
      <c r="Z328" s="65">
        <f>Calculations!Y303</f>
        <v>0</v>
      </c>
      <c r="AA328" s="65">
        <f>Calculations!Z303</f>
        <v>0</v>
      </c>
      <c r="AB328" s="65">
        <f t="shared" si="11"/>
        <v>7.0182719067950899E-2</v>
      </c>
      <c r="AC328" s="65">
        <f t="shared" si="12"/>
        <v>6.5109626210681144</v>
      </c>
      <c r="AD328" s="65">
        <f>Calculations!AF303</f>
        <v>0</v>
      </c>
      <c r="AE328" s="65">
        <f>Calculations!AG303</f>
        <v>0</v>
      </c>
      <c r="AF328" s="65" t="s">
        <v>588</v>
      </c>
      <c r="AG328" s="65" t="s">
        <v>587</v>
      </c>
      <c r="AH328" s="66" t="s">
        <v>585</v>
      </c>
      <c r="AI328" s="67" t="s">
        <v>293</v>
      </c>
      <c r="AJ328" s="62" t="s">
        <v>591</v>
      </c>
      <c r="AK328" s="68" t="s">
        <v>594</v>
      </c>
      <c r="AL328" s="68" t="s">
        <v>629</v>
      </c>
      <c r="AM328" s="68"/>
      <c r="AN328" s="68" t="s">
        <v>631</v>
      </c>
      <c r="AO328" s="62"/>
    </row>
    <row r="329" spans="2:41" ht="66" x14ac:dyDescent="0.3">
      <c r="B329" s="61">
        <f>Calculations!A304</f>
        <v>305</v>
      </c>
      <c r="C329" s="62" t="str">
        <f>Calculations!B304</f>
        <v>Brook Saw Mills</v>
      </c>
      <c r="D329" s="63" t="str">
        <f>Calculations!C304</f>
        <v>Housing</v>
      </c>
      <c r="E329" s="64">
        <f>Calculations!D304</f>
        <v>0.49579289007727001</v>
      </c>
      <c r="F329" s="64">
        <f>Calculations!H304</f>
        <v>0.4658482766979834</v>
      </c>
      <c r="G329" s="64">
        <f>Calculations!L304</f>
        <v>93.960257603811201</v>
      </c>
      <c r="H329" s="64">
        <f>Calculations!G304</f>
        <v>0</v>
      </c>
      <c r="I329" s="64">
        <f>Calculations!K304</f>
        <v>0</v>
      </c>
      <c r="J329" s="64">
        <f>Calculations!F304</f>
        <v>0</v>
      </c>
      <c r="K329" s="64">
        <f>Calculations!J304</f>
        <v>0</v>
      </c>
      <c r="L329" s="64">
        <f>Calculations!E304</f>
        <v>2.9944613379286601E-2</v>
      </c>
      <c r="M329" s="64">
        <f>Calculations!I304</f>
        <v>6.0397423961887977</v>
      </c>
      <c r="N329" s="64">
        <f>Calculations!P304</f>
        <v>0.37769458032892467</v>
      </c>
      <c r="O329" s="64">
        <f>Calculations!T304</f>
        <v>76.179910581222828</v>
      </c>
      <c r="P329" s="64">
        <f>Calculations!O304</f>
        <v>9.3679269065854096E-2</v>
      </c>
      <c r="Q329" s="64">
        <f>Calculations!S304</f>
        <v>18.894839143670264</v>
      </c>
      <c r="R329" s="64">
        <f>Calculations!N304</f>
        <v>9.2071792740156498E-3</v>
      </c>
      <c r="S329" s="64">
        <f>Calculations!R304</f>
        <v>1.8570615791970513</v>
      </c>
      <c r="T329" s="64">
        <f>Calculations!M304</f>
        <v>1.5211861408475601E-2</v>
      </c>
      <c r="U329" s="64">
        <f>Calculations!Q304</f>
        <v>3.068188695909861</v>
      </c>
      <c r="V329" s="65">
        <f>Calculations!AA304</f>
        <v>0</v>
      </c>
      <c r="W329" s="65">
        <f>Calculations!AB304</f>
        <v>0</v>
      </c>
      <c r="X329" s="65">
        <f>Calculations!AC304</f>
        <v>0</v>
      </c>
      <c r="Y329" s="65">
        <f>Calculations!AD304</f>
        <v>0</v>
      </c>
      <c r="Z329" s="65">
        <f>Calculations!Y304</f>
        <v>0</v>
      </c>
      <c r="AA329" s="65">
        <f>Calculations!Z304</f>
        <v>0</v>
      </c>
      <c r="AB329" s="65">
        <f t="shared" si="11"/>
        <v>9.3679269065854096E-2</v>
      </c>
      <c r="AC329" s="65">
        <f t="shared" si="12"/>
        <v>18.894839143670264</v>
      </c>
      <c r="AD329" s="65">
        <f>Calculations!AF304</f>
        <v>0.40824377554692998</v>
      </c>
      <c r="AE329" s="65">
        <f>Calculations!AG304</f>
        <v>82.341595395469398</v>
      </c>
      <c r="AF329" s="65" t="s">
        <v>589</v>
      </c>
      <c r="AG329" s="65" t="s">
        <v>588</v>
      </c>
      <c r="AH329" s="66" t="s">
        <v>296</v>
      </c>
      <c r="AI329" s="67" t="s">
        <v>293</v>
      </c>
      <c r="AJ329" s="62" t="s">
        <v>590</v>
      </c>
      <c r="AK329" s="68" t="s">
        <v>607</v>
      </c>
      <c r="AL329" s="68" t="s">
        <v>592</v>
      </c>
      <c r="AM329" s="68"/>
      <c r="AN329" s="68" t="s">
        <v>638</v>
      </c>
      <c r="AO329" s="62"/>
    </row>
    <row r="330" spans="2:41" ht="66" x14ac:dyDescent="0.3">
      <c r="B330" s="61">
        <f>Calculations!A305</f>
        <v>306</v>
      </c>
      <c r="C330" s="62" t="str">
        <f>Calculations!B305</f>
        <v>Gilnow Road Playing Field</v>
      </c>
      <c r="D330" s="63" t="str">
        <f>Calculations!C305</f>
        <v>Housing</v>
      </c>
      <c r="E330" s="64">
        <f>Calculations!D305</f>
        <v>1.8552428354113299</v>
      </c>
      <c r="F330" s="64">
        <f>Calculations!H305</f>
        <v>0.28888292095147694</v>
      </c>
      <c r="G330" s="64">
        <f>Calculations!L305</f>
        <v>15.571164886747995</v>
      </c>
      <c r="H330" s="64">
        <f>Calculations!G305</f>
        <v>0.55318982953301599</v>
      </c>
      <c r="I330" s="64">
        <f>Calculations!K305</f>
        <v>29.817650766475918</v>
      </c>
      <c r="J330" s="64">
        <f>Calculations!F305</f>
        <v>0.38308299775022098</v>
      </c>
      <c r="K330" s="64">
        <f>Calculations!J305</f>
        <v>20.648671453582885</v>
      </c>
      <c r="L330" s="64">
        <f>Calculations!E305</f>
        <v>0.63008708717661599</v>
      </c>
      <c r="M330" s="64">
        <f>Calculations!I305</f>
        <v>33.9625128931932</v>
      </c>
      <c r="N330" s="64">
        <f>Calculations!P305</f>
        <v>1.070740921433377</v>
      </c>
      <c r="O330" s="64">
        <f>Calculations!T305</f>
        <v>57.714327256570741</v>
      </c>
      <c r="P330" s="64">
        <f>Calculations!O305</f>
        <v>0.52403751188145598</v>
      </c>
      <c r="Q330" s="64">
        <f>Calculations!S305</f>
        <v>28.246302957168972</v>
      </c>
      <c r="R330" s="64">
        <f>Calculations!N305</f>
        <v>0.16516974573451601</v>
      </c>
      <c r="S330" s="64">
        <f>Calculations!R305</f>
        <v>8.9028639583936648</v>
      </c>
      <c r="T330" s="64">
        <f>Calculations!M305</f>
        <v>9.5294656361980895E-2</v>
      </c>
      <c r="U330" s="64">
        <f>Calculations!Q305</f>
        <v>5.1365058278666202</v>
      </c>
      <c r="V330" s="65">
        <f>Calculations!AA305</f>
        <v>0.11202525932723199</v>
      </c>
      <c r="W330" s="65">
        <f>Calculations!AB305</f>
        <v>6.0383070716666927</v>
      </c>
      <c r="X330" s="65">
        <f>Calculations!AC305</f>
        <v>0.15228336376055099</v>
      </c>
      <c r="Y330" s="65">
        <f>Calculations!AD305</f>
        <v>8.208271222176041</v>
      </c>
      <c r="Z330" s="65">
        <f>Calculations!Y305</f>
        <v>0.33241540388235502</v>
      </c>
      <c r="AA330" s="65">
        <f>Calculations!Z305</f>
        <v>17.917622293830579</v>
      </c>
      <c r="AB330" s="65">
        <f t="shared" si="11"/>
        <v>0.52403751188145598</v>
      </c>
      <c r="AC330" s="65">
        <f t="shared" si="12"/>
        <v>28.246302957168972</v>
      </c>
      <c r="AD330" s="65">
        <f>Calculations!AF305</f>
        <v>1.6922255738949501</v>
      </c>
      <c r="AE330" s="65">
        <f>Calculations!AG305</f>
        <v>91.213157738445759</v>
      </c>
      <c r="AF330" s="65" t="s">
        <v>589</v>
      </c>
      <c r="AG330" s="65" t="s">
        <v>588</v>
      </c>
      <c r="AH330" s="66" t="s">
        <v>296</v>
      </c>
      <c r="AI330" s="67" t="s">
        <v>293</v>
      </c>
      <c r="AJ330" s="62" t="s">
        <v>590</v>
      </c>
      <c r="AK330" s="68" t="s">
        <v>607</v>
      </c>
      <c r="AL330" s="68" t="s">
        <v>592</v>
      </c>
      <c r="AM330" s="68"/>
      <c r="AN330" s="68" t="s">
        <v>651</v>
      </c>
      <c r="AO330" s="62"/>
    </row>
    <row r="331" spans="2:41" ht="66" x14ac:dyDescent="0.3">
      <c r="B331" s="61">
        <f>Calculations!A306</f>
        <v>307</v>
      </c>
      <c r="C331" s="62" t="str">
        <f>Calculations!B306</f>
        <v>The Willows</v>
      </c>
      <c r="D331" s="63" t="str">
        <f>Calculations!C306</f>
        <v>Housing</v>
      </c>
      <c r="E331" s="64">
        <f>Calculations!D306</f>
        <v>0.410128470689477</v>
      </c>
      <c r="F331" s="64">
        <f>Calculations!H306</f>
        <v>0.11915956196806611</v>
      </c>
      <c r="G331" s="64">
        <f>Calculations!L306</f>
        <v>29.054203861473955</v>
      </c>
      <c r="H331" s="64">
        <f>Calculations!G306</f>
        <v>2.7398090794147501E-2</v>
      </c>
      <c r="I331" s="64">
        <f>Calculations!K306</f>
        <v>6.6803679218094523</v>
      </c>
      <c r="J331" s="64">
        <f>Calculations!F306</f>
        <v>9.9787323152279395E-2</v>
      </c>
      <c r="K331" s="64">
        <f>Calculations!J306</f>
        <v>24.330747627572521</v>
      </c>
      <c r="L331" s="64">
        <f>Calculations!E306</f>
        <v>0.163783494774984</v>
      </c>
      <c r="M331" s="64">
        <f>Calculations!I306</f>
        <v>39.934680589144065</v>
      </c>
      <c r="N331" s="64">
        <f>Calculations!P306</f>
        <v>0.4006225397268881</v>
      </c>
      <c r="O331" s="64">
        <f>Calculations!T306</f>
        <v>97.682206517726442</v>
      </c>
      <c r="P331" s="64">
        <f>Calculations!O306</f>
        <v>9.5059309625889002E-3</v>
      </c>
      <c r="Q331" s="64">
        <f>Calculations!S306</f>
        <v>2.3177934822735535</v>
      </c>
      <c r="R331" s="64">
        <f>Calculations!N306</f>
        <v>0</v>
      </c>
      <c r="S331" s="64">
        <f>Calculations!R306</f>
        <v>0</v>
      </c>
      <c r="T331" s="64">
        <f>Calculations!M306</f>
        <v>0</v>
      </c>
      <c r="U331" s="64">
        <f>Calculations!Q306</f>
        <v>0</v>
      </c>
      <c r="V331" s="65">
        <f>Calculations!AA306</f>
        <v>0</v>
      </c>
      <c r="W331" s="65">
        <f>Calculations!AB306</f>
        <v>0</v>
      </c>
      <c r="X331" s="65">
        <f>Calculations!AC306</f>
        <v>1.1132527230809501E-3</v>
      </c>
      <c r="Y331" s="65">
        <f>Calculations!AD306</f>
        <v>0.2714400005465199</v>
      </c>
      <c r="Z331" s="65">
        <f>Calculations!Y306</f>
        <v>9.6345278941528695E-2</v>
      </c>
      <c r="AA331" s="65">
        <f>Calculations!Z306</f>
        <v>23.491487625709155</v>
      </c>
      <c r="AB331" s="65">
        <f t="shared" si="11"/>
        <v>9.5059309625889002E-3</v>
      </c>
      <c r="AC331" s="65">
        <f t="shared" si="12"/>
        <v>2.3177934822735535</v>
      </c>
      <c r="AD331" s="65">
        <f>Calculations!AF306</f>
        <v>0.410128470689477</v>
      </c>
      <c r="AE331" s="65">
        <f>Calculations!AG306</f>
        <v>100</v>
      </c>
      <c r="AF331" s="65" t="s">
        <v>589</v>
      </c>
      <c r="AG331" s="65" t="s">
        <v>587</v>
      </c>
      <c r="AH331" s="66" t="s">
        <v>295</v>
      </c>
      <c r="AI331" s="67" t="s">
        <v>293</v>
      </c>
      <c r="AJ331" s="62" t="s">
        <v>590</v>
      </c>
      <c r="AK331" s="68" t="s">
        <v>611</v>
      </c>
      <c r="AL331" s="68" t="s">
        <v>592</v>
      </c>
      <c r="AM331" s="68"/>
      <c r="AN331" s="68" t="s">
        <v>631</v>
      </c>
      <c r="AO331" s="62"/>
    </row>
    <row r="332" spans="2:41" ht="39.6" x14ac:dyDescent="0.3">
      <c r="B332" s="61">
        <f>Calculations!A307</f>
        <v>308</v>
      </c>
      <c r="C332" s="62" t="str">
        <f>Calculations!B307</f>
        <v>Red Rocks</v>
      </c>
      <c r="D332" s="63" t="str">
        <f>Calculations!C307</f>
        <v>Housing</v>
      </c>
      <c r="E332" s="64">
        <f>Calculations!D307</f>
        <v>0.50520733025388298</v>
      </c>
      <c r="F332" s="64">
        <f>Calculations!H307</f>
        <v>0.50520733025388298</v>
      </c>
      <c r="G332" s="64">
        <f>Calculations!L307</f>
        <v>100</v>
      </c>
      <c r="H332" s="64">
        <f>Calculations!G307</f>
        <v>0</v>
      </c>
      <c r="I332" s="64">
        <f>Calculations!K307</f>
        <v>0</v>
      </c>
      <c r="J332" s="64">
        <f>Calculations!F307</f>
        <v>0</v>
      </c>
      <c r="K332" s="64">
        <f>Calculations!J307</f>
        <v>0</v>
      </c>
      <c r="L332" s="64">
        <f>Calculations!E307</f>
        <v>0</v>
      </c>
      <c r="M332" s="64">
        <f>Calculations!I307</f>
        <v>0</v>
      </c>
      <c r="N332" s="64">
        <f>Calculations!P307</f>
        <v>0.47445429377822129</v>
      </c>
      <c r="O332" s="64">
        <f>Calculations!T307</f>
        <v>93.912788941481253</v>
      </c>
      <c r="P332" s="64">
        <f>Calculations!O307</f>
        <v>3.0753036475661698E-2</v>
      </c>
      <c r="Q332" s="64">
        <f>Calculations!S307</f>
        <v>6.087211058518748</v>
      </c>
      <c r="R332" s="64">
        <f>Calculations!N307</f>
        <v>0</v>
      </c>
      <c r="S332" s="64">
        <f>Calculations!R307</f>
        <v>0</v>
      </c>
      <c r="T332" s="64">
        <f>Calculations!M307</f>
        <v>0</v>
      </c>
      <c r="U332" s="64">
        <f>Calculations!Q307</f>
        <v>0</v>
      </c>
      <c r="V332" s="65">
        <f>Calculations!AA307</f>
        <v>0</v>
      </c>
      <c r="W332" s="65">
        <f>Calculations!AB307</f>
        <v>0</v>
      </c>
      <c r="X332" s="65">
        <f>Calculations!AC307</f>
        <v>0</v>
      </c>
      <c r="Y332" s="65">
        <f>Calculations!AD307</f>
        <v>0</v>
      </c>
      <c r="Z332" s="65">
        <f>Calculations!Y307</f>
        <v>0</v>
      </c>
      <c r="AA332" s="65">
        <f>Calculations!Z307</f>
        <v>0</v>
      </c>
      <c r="AB332" s="65">
        <f t="shared" si="11"/>
        <v>3.0753036475661698E-2</v>
      </c>
      <c r="AC332" s="65">
        <f t="shared" si="12"/>
        <v>6.087211058518748</v>
      </c>
      <c r="AD332" s="65">
        <f>Calculations!AF307</f>
        <v>0</v>
      </c>
      <c r="AE332" s="65">
        <f>Calculations!AG307</f>
        <v>0</v>
      </c>
      <c r="AF332" s="65" t="s">
        <v>587</v>
      </c>
      <c r="AG332" s="65" t="s">
        <v>587</v>
      </c>
      <c r="AH332" s="66" t="s">
        <v>295</v>
      </c>
      <c r="AI332" s="67" t="s">
        <v>293</v>
      </c>
      <c r="AJ332" s="62" t="s">
        <v>591</v>
      </c>
      <c r="AK332" s="68" t="s">
        <v>595</v>
      </c>
      <c r="AL332" s="68" t="s">
        <v>629</v>
      </c>
      <c r="AM332" s="68"/>
      <c r="AN332" s="68" t="s">
        <v>631</v>
      </c>
      <c r="AO332" s="62"/>
    </row>
    <row r="333" spans="2:41" ht="39.6" x14ac:dyDescent="0.3">
      <c r="B333" s="61">
        <f>Calculations!A308</f>
        <v>309</v>
      </c>
      <c r="C333" s="62" t="str">
        <f>Calculations!B308</f>
        <v>Former bowling green to rear of Erico's Italian</v>
      </c>
      <c r="D333" s="63" t="str">
        <f>Calculations!C308</f>
        <v>Housing</v>
      </c>
      <c r="E333" s="64">
        <f>Calculations!D308</f>
        <v>0.27526752936989002</v>
      </c>
      <c r="F333" s="64">
        <f>Calculations!H308</f>
        <v>0.27526752936989002</v>
      </c>
      <c r="G333" s="64">
        <f>Calculations!L308</f>
        <v>100</v>
      </c>
      <c r="H333" s="64">
        <f>Calculations!G308</f>
        <v>0</v>
      </c>
      <c r="I333" s="64">
        <f>Calculations!K308</f>
        <v>0</v>
      </c>
      <c r="J333" s="64">
        <f>Calculations!F308</f>
        <v>0</v>
      </c>
      <c r="K333" s="64">
        <f>Calculations!J308</f>
        <v>0</v>
      </c>
      <c r="L333" s="64">
        <f>Calculations!E308</f>
        <v>0</v>
      </c>
      <c r="M333" s="64">
        <f>Calculations!I308</f>
        <v>0</v>
      </c>
      <c r="N333" s="64">
        <f>Calculations!P308</f>
        <v>0.22829339778925295</v>
      </c>
      <c r="O333" s="64">
        <f>Calculations!T308</f>
        <v>82.93509892424845</v>
      </c>
      <c r="P333" s="64">
        <f>Calculations!O308</f>
        <v>3.37638299013895E-2</v>
      </c>
      <c r="Q333" s="64">
        <f>Calculations!S308</f>
        <v>12.265823716541387</v>
      </c>
      <c r="R333" s="64">
        <f>Calculations!N308</f>
        <v>1.6012486993611599E-3</v>
      </c>
      <c r="S333" s="64">
        <f>Calculations!R308</f>
        <v>0.58170635055523978</v>
      </c>
      <c r="T333" s="64">
        <f>Calculations!M308</f>
        <v>1.1609052979886399E-2</v>
      </c>
      <c r="U333" s="64">
        <f>Calculations!Q308</f>
        <v>4.2173710086549168</v>
      </c>
      <c r="V333" s="65">
        <f>Calculations!AA308</f>
        <v>0</v>
      </c>
      <c r="W333" s="65">
        <f>Calculations!AB308</f>
        <v>0</v>
      </c>
      <c r="X333" s="65">
        <f>Calculations!AC308</f>
        <v>0</v>
      </c>
      <c r="Y333" s="65">
        <f>Calculations!AD308</f>
        <v>0</v>
      </c>
      <c r="Z333" s="65">
        <f>Calculations!Y308</f>
        <v>0</v>
      </c>
      <c r="AA333" s="65">
        <f>Calculations!Z308</f>
        <v>0</v>
      </c>
      <c r="AB333" s="65">
        <f t="shared" ref="AB333:AB357" si="13">P333</f>
        <v>3.37638299013895E-2</v>
      </c>
      <c r="AC333" s="65">
        <f t="shared" ref="AC333:AC357" si="14">Q333</f>
        <v>12.265823716541387</v>
      </c>
      <c r="AD333" s="65">
        <f>Calculations!AF308</f>
        <v>0.27526752936989002</v>
      </c>
      <c r="AE333" s="65">
        <f>Calculations!AG308</f>
        <v>100</v>
      </c>
      <c r="AF333" s="65" t="s">
        <v>587</v>
      </c>
      <c r="AG333" s="65" t="s">
        <v>587</v>
      </c>
      <c r="AH333" s="66" t="s">
        <v>586</v>
      </c>
      <c r="AI333" s="67" t="s">
        <v>293</v>
      </c>
      <c r="AJ333" s="62" t="s">
        <v>591</v>
      </c>
      <c r="AK333" s="68" t="s">
        <v>614</v>
      </c>
      <c r="AL333" s="68" t="s">
        <v>629</v>
      </c>
      <c r="AM333" s="68"/>
      <c r="AN333" s="68" t="s">
        <v>631</v>
      </c>
      <c r="AO333" s="62"/>
    </row>
    <row r="334" spans="2:41" ht="39.6" x14ac:dyDescent="0.3">
      <c r="B334" s="61">
        <f>Calculations!A309</f>
        <v>310</v>
      </c>
      <c r="C334" s="62" t="str">
        <f>Calculations!B309</f>
        <v>Birtenshaw Hall School</v>
      </c>
      <c r="D334" s="63" t="str">
        <f>Calculations!C309</f>
        <v>Housing</v>
      </c>
      <c r="E334" s="64">
        <f>Calculations!D309</f>
        <v>0.79416107062638197</v>
      </c>
      <c r="F334" s="64">
        <f>Calculations!H309</f>
        <v>0.79416107062638197</v>
      </c>
      <c r="G334" s="64">
        <f>Calculations!L309</f>
        <v>100</v>
      </c>
      <c r="H334" s="64">
        <f>Calculations!G309</f>
        <v>0</v>
      </c>
      <c r="I334" s="64">
        <f>Calculations!K309</f>
        <v>0</v>
      </c>
      <c r="J334" s="64">
        <f>Calculations!F309</f>
        <v>0</v>
      </c>
      <c r="K334" s="64">
        <f>Calculations!J309</f>
        <v>0</v>
      </c>
      <c r="L334" s="64">
        <f>Calculations!E309</f>
        <v>0</v>
      </c>
      <c r="M334" s="64">
        <f>Calculations!I309</f>
        <v>0</v>
      </c>
      <c r="N334" s="64">
        <f>Calculations!P309</f>
        <v>0.75813300491362923</v>
      </c>
      <c r="O334" s="64">
        <f>Calculations!T309</f>
        <v>95.463380535092696</v>
      </c>
      <c r="P334" s="64">
        <f>Calculations!O309</f>
        <v>3.6028065712752799E-2</v>
      </c>
      <c r="Q334" s="64">
        <f>Calculations!S309</f>
        <v>4.5366194649073179</v>
      </c>
      <c r="R334" s="64">
        <f>Calculations!N309</f>
        <v>0</v>
      </c>
      <c r="S334" s="64">
        <f>Calculations!R309</f>
        <v>0</v>
      </c>
      <c r="T334" s="64">
        <f>Calculations!M309</f>
        <v>0</v>
      </c>
      <c r="U334" s="64">
        <f>Calculations!Q309</f>
        <v>0</v>
      </c>
      <c r="V334" s="65">
        <f>Calculations!AA309</f>
        <v>0</v>
      </c>
      <c r="W334" s="65">
        <f>Calculations!AB309</f>
        <v>0</v>
      </c>
      <c r="X334" s="65">
        <f>Calculations!AC309</f>
        <v>0</v>
      </c>
      <c r="Y334" s="65">
        <f>Calculations!AD309</f>
        <v>0</v>
      </c>
      <c r="Z334" s="65">
        <f>Calculations!Y309</f>
        <v>0</v>
      </c>
      <c r="AA334" s="65">
        <f>Calculations!Z309</f>
        <v>0</v>
      </c>
      <c r="AB334" s="65">
        <f t="shared" si="13"/>
        <v>3.6028065712752799E-2</v>
      </c>
      <c r="AC334" s="65">
        <f t="shared" si="14"/>
        <v>4.5366194649073179</v>
      </c>
      <c r="AD334" s="65">
        <f>Calculations!AF309</f>
        <v>0</v>
      </c>
      <c r="AE334" s="65">
        <f>Calculations!AG309</f>
        <v>0</v>
      </c>
      <c r="AF334" s="65" t="s">
        <v>587</v>
      </c>
      <c r="AG334" s="65" t="s">
        <v>587</v>
      </c>
      <c r="AH334" s="66" t="s">
        <v>585</v>
      </c>
      <c r="AI334" s="67" t="s">
        <v>293</v>
      </c>
      <c r="AJ334" s="62" t="s">
        <v>591</v>
      </c>
      <c r="AK334" s="68" t="s">
        <v>595</v>
      </c>
      <c r="AL334" s="68" t="s">
        <v>629</v>
      </c>
      <c r="AM334" s="68"/>
      <c r="AN334" s="68" t="s">
        <v>631</v>
      </c>
      <c r="AO334" s="62"/>
    </row>
    <row r="335" spans="2:41" ht="52.8" x14ac:dyDescent="0.3">
      <c r="B335" s="61">
        <f>Calculations!A310</f>
        <v>311</v>
      </c>
      <c r="C335" s="62" t="str">
        <f>Calculations!B310</f>
        <v>Georges Road</v>
      </c>
      <c r="D335" s="63" t="str">
        <f>Calculations!C310</f>
        <v>Housing</v>
      </c>
      <c r="E335" s="64">
        <f>Calculations!D310</f>
        <v>0.63517611250904404</v>
      </c>
      <c r="F335" s="64">
        <f>Calculations!H310</f>
        <v>-7.4221795376416821E-10</v>
      </c>
      <c r="G335" s="64">
        <f>Calculations!L310</f>
        <v>-1.1685230901273857E-7</v>
      </c>
      <c r="H335" s="64">
        <f>Calculations!G310</f>
        <v>0.63182056393351305</v>
      </c>
      <c r="I335" s="64">
        <f>Calculations!K310</f>
        <v>99.471713669729169</v>
      </c>
      <c r="J335" s="64">
        <f>Calculations!F310</f>
        <v>3.3555493177489502E-3</v>
      </c>
      <c r="K335" s="64">
        <f>Calculations!J310</f>
        <v>0.52828644712314676</v>
      </c>
      <c r="L335" s="64">
        <f>Calculations!E310</f>
        <v>0</v>
      </c>
      <c r="M335" s="64">
        <f>Calculations!I310</f>
        <v>0</v>
      </c>
      <c r="N335" s="64">
        <f>Calculations!P310</f>
        <v>0.63517611250904404</v>
      </c>
      <c r="O335" s="64">
        <f>Calculations!T310</f>
        <v>100</v>
      </c>
      <c r="P335" s="64">
        <f>Calculations!O310</f>
        <v>0</v>
      </c>
      <c r="Q335" s="64">
        <f>Calculations!S310</f>
        <v>0</v>
      </c>
      <c r="R335" s="64">
        <f>Calculations!N310</f>
        <v>0</v>
      </c>
      <c r="S335" s="64">
        <f>Calculations!R310</f>
        <v>0</v>
      </c>
      <c r="T335" s="64">
        <f>Calculations!M310</f>
        <v>0</v>
      </c>
      <c r="U335" s="64">
        <f>Calculations!Q310</f>
        <v>0</v>
      </c>
      <c r="V335" s="65">
        <f>Calculations!AA310</f>
        <v>0</v>
      </c>
      <c r="W335" s="65">
        <f>Calculations!AB310</f>
        <v>0</v>
      </c>
      <c r="X335" s="65">
        <f>Calculations!AC310</f>
        <v>0.52950987992936105</v>
      </c>
      <c r="Y335" s="65">
        <f>Calculations!AD310</f>
        <v>83.364262210320689</v>
      </c>
      <c r="Z335" s="65">
        <f>Calculations!Y310</f>
        <v>1.29020166319001E-2</v>
      </c>
      <c r="AA335" s="65">
        <f>Calculations!Z310</f>
        <v>2.0312502907162449</v>
      </c>
      <c r="AB335" s="65">
        <f t="shared" si="13"/>
        <v>0</v>
      </c>
      <c r="AC335" s="65">
        <f t="shared" si="14"/>
        <v>0</v>
      </c>
      <c r="AD335" s="65">
        <f>Calculations!AF310</f>
        <v>0.63302630771135404</v>
      </c>
      <c r="AE335" s="65">
        <f>Calculations!AG310</f>
        <v>99.661541932174075</v>
      </c>
      <c r="AF335" s="65" t="s">
        <v>589</v>
      </c>
      <c r="AG335" s="65" t="s">
        <v>587</v>
      </c>
      <c r="AH335" s="66" t="s">
        <v>604</v>
      </c>
      <c r="AI335" s="67" t="s">
        <v>293</v>
      </c>
      <c r="AJ335" s="62" t="s">
        <v>591</v>
      </c>
      <c r="AK335" s="68" t="s">
        <v>606</v>
      </c>
      <c r="AL335" s="68" t="s">
        <v>628</v>
      </c>
      <c r="AM335" s="68"/>
      <c r="AN335" s="68" t="s">
        <v>631</v>
      </c>
      <c r="AO335" s="62"/>
    </row>
    <row r="336" spans="2:41" ht="39.6" x14ac:dyDescent="0.3">
      <c r="B336" s="61">
        <f>Calculations!A311</f>
        <v>312</v>
      </c>
      <c r="C336" s="62" t="str">
        <f>Calculations!B311</f>
        <v>Hartford Tannery</v>
      </c>
      <c r="D336" s="63" t="str">
        <f>Calculations!C311</f>
        <v>Housing</v>
      </c>
      <c r="E336" s="64">
        <f>Calculations!D311</f>
        <v>0.78882337908034195</v>
      </c>
      <c r="F336" s="64">
        <f>Calculations!H311</f>
        <v>0.78882337908034195</v>
      </c>
      <c r="G336" s="64">
        <f>Calculations!L311</f>
        <v>100</v>
      </c>
      <c r="H336" s="64">
        <f>Calculations!G311</f>
        <v>0</v>
      </c>
      <c r="I336" s="64">
        <f>Calculations!K311</f>
        <v>0</v>
      </c>
      <c r="J336" s="64">
        <f>Calculations!F311</f>
        <v>0</v>
      </c>
      <c r="K336" s="64">
        <f>Calculations!J311</f>
        <v>0</v>
      </c>
      <c r="L336" s="64">
        <f>Calculations!E311</f>
        <v>0</v>
      </c>
      <c r="M336" s="64">
        <f>Calculations!I311</f>
        <v>0</v>
      </c>
      <c r="N336" s="64">
        <f>Calculations!P311</f>
        <v>0.70126861763100579</v>
      </c>
      <c r="O336" s="64">
        <f>Calculations!T311</f>
        <v>88.900587410148418</v>
      </c>
      <c r="P336" s="64">
        <f>Calculations!O311</f>
        <v>6.7018034634865206E-2</v>
      </c>
      <c r="Q336" s="64">
        <f>Calculations!S311</f>
        <v>8.4959493357054008</v>
      </c>
      <c r="R336" s="64">
        <f>Calculations!N311</f>
        <v>5.0292969804970099E-3</v>
      </c>
      <c r="S336" s="64">
        <f>Calculations!R311</f>
        <v>0.63756946280680327</v>
      </c>
      <c r="T336" s="64">
        <f>Calculations!M311</f>
        <v>1.55074298339739E-2</v>
      </c>
      <c r="U336" s="64">
        <f>Calculations!Q311</f>
        <v>1.9658937913393744</v>
      </c>
      <c r="V336" s="65">
        <f>Calculations!AA311</f>
        <v>0</v>
      </c>
      <c r="W336" s="65">
        <f>Calculations!AB311</f>
        <v>0</v>
      </c>
      <c r="X336" s="65">
        <f>Calculations!AC311</f>
        <v>0</v>
      </c>
      <c r="Y336" s="65">
        <f>Calculations!AD311</f>
        <v>0</v>
      </c>
      <c r="Z336" s="65">
        <f>Calculations!Y311</f>
        <v>0</v>
      </c>
      <c r="AA336" s="65">
        <f>Calculations!Z311</f>
        <v>0</v>
      </c>
      <c r="AB336" s="65">
        <f t="shared" si="13"/>
        <v>6.7018034634865206E-2</v>
      </c>
      <c r="AC336" s="65">
        <f t="shared" si="14"/>
        <v>8.4959493357054008</v>
      </c>
      <c r="AD336" s="65">
        <f>Calculations!AF311</f>
        <v>0</v>
      </c>
      <c r="AE336" s="65">
        <f>Calculations!AG311</f>
        <v>0</v>
      </c>
      <c r="AF336" s="65" t="s">
        <v>587</v>
      </c>
      <c r="AG336" s="65" t="s">
        <v>587</v>
      </c>
      <c r="AH336" s="66" t="s">
        <v>295</v>
      </c>
      <c r="AI336" s="67" t="s">
        <v>293</v>
      </c>
      <c r="AJ336" s="62" t="s">
        <v>591</v>
      </c>
      <c r="AK336" s="68" t="s">
        <v>594</v>
      </c>
      <c r="AL336" s="68" t="s">
        <v>629</v>
      </c>
      <c r="AM336" s="68"/>
      <c r="AN336" s="68" t="s">
        <v>638</v>
      </c>
      <c r="AO336" s="62"/>
    </row>
    <row r="337" spans="2:41" ht="39.6" x14ac:dyDescent="0.3">
      <c r="B337" s="61">
        <f>Calculations!A312</f>
        <v>313</v>
      </c>
      <c r="C337" s="62" t="str">
        <f>Calculations!B312</f>
        <v>Cox Green Road #3</v>
      </c>
      <c r="D337" s="63" t="str">
        <f>Calculations!C312</f>
        <v>Housing</v>
      </c>
      <c r="E337" s="64">
        <f>Calculations!D312</f>
        <v>0.55661914289388803</v>
      </c>
      <c r="F337" s="64">
        <f>Calculations!H312</f>
        <v>0.55661914289388803</v>
      </c>
      <c r="G337" s="64">
        <f>Calculations!L312</f>
        <v>100</v>
      </c>
      <c r="H337" s="64">
        <f>Calculations!G312</f>
        <v>0</v>
      </c>
      <c r="I337" s="64">
        <f>Calculations!K312</f>
        <v>0</v>
      </c>
      <c r="J337" s="64">
        <f>Calculations!F312</f>
        <v>0</v>
      </c>
      <c r="K337" s="64">
        <f>Calculations!J312</f>
        <v>0</v>
      </c>
      <c r="L337" s="64">
        <f>Calculations!E312</f>
        <v>0</v>
      </c>
      <c r="M337" s="64">
        <f>Calculations!I312</f>
        <v>0</v>
      </c>
      <c r="N337" s="64">
        <f>Calculations!P312</f>
        <v>0.55661669872701947</v>
      </c>
      <c r="O337" s="64">
        <f>Calculations!T312</f>
        <v>99.999560890619776</v>
      </c>
      <c r="P337" s="64">
        <f>Calculations!O312</f>
        <v>2.44416686855402E-6</v>
      </c>
      <c r="Q337" s="64">
        <f>Calculations!S312</f>
        <v>4.3910938022122026E-4</v>
      </c>
      <c r="R337" s="64">
        <f>Calculations!N312</f>
        <v>0</v>
      </c>
      <c r="S337" s="64">
        <f>Calculations!R312</f>
        <v>0</v>
      </c>
      <c r="T337" s="64">
        <f>Calculations!M312</f>
        <v>0</v>
      </c>
      <c r="U337" s="64">
        <f>Calculations!Q312</f>
        <v>0</v>
      </c>
      <c r="V337" s="65">
        <f>Calculations!AA312</f>
        <v>0</v>
      </c>
      <c r="W337" s="65">
        <f>Calculations!AB312</f>
        <v>0</v>
      </c>
      <c r="X337" s="65">
        <f>Calculations!AC312</f>
        <v>0</v>
      </c>
      <c r="Y337" s="65">
        <f>Calculations!AD312</f>
        <v>0</v>
      </c>
      <c r="Z337" s="65">
        <f>Calculations!Y312</f>
        <v>0</v>
      </c>
      <c r="AA337" s="65">
        <f>Calculations!Z312</f>
        <v>0</v>
      </c>
      <c r="AB337" s="65">
        <f t="shared" si="13"/>
        <v>2.44416686855402E-6</v>
      </c>
      <c r="AC337" s="65">
        <f t="shared" si="14"/>
        <v>4.3910938022122026E-4</v>
      </c>
      <c r="AD337" s="65">
        <f>Calculations!AF312</f>
        <v>0</v>
      </c>
      <c r="AE337" s="65">
        <f>Calculations!AG312</f>
        <v>0</v>
      </c>
      <c r="AF337" s="65" t="s">
        <v>587</v>
      </c>
      <c r="AG337" s="65" t="s">
        <v>587</v>
      </c>
      <c r="AH337" s="66" t="s">
        <v>585</v>
      </c>
      <c r="AI337" s="67" t="s">
        <v>293</v>
      </c>
      <c r="AJ337" s="62" t="s">
        <v>591</v>
      </c>
      <c r="AK337" s="68" t="s">
        <v>595</v>
      </c>
      <c r="AL337" s="68" t="s">
        <v>629</v>
      </c>
      <c r="AM337" s="68"/>
      <c r="AN337" s="68" t="s">
        <v>631</v>
      </c>
      <c r="AO337" s="62"/>
    </row>
    <row r="338" spans="2:41" ht="39.6" x14ac:dyDescent="0.3">
      <c r="B338" s="61">
        <f>Calculations!A313</f>
        <v>314</v>
      </c>
      <c r="C338" s="62" t="str">
        <f>Calculations!B313</f>
        <v>Adjacent to Valynette</v>
      </c>
      <c r="D338" s="63" t="str">
        <f>Calculations!C313</f>
        <v>Housing</v>
      </c>
      <c r="E338" s="64">
        <f>Calculations!D313</f>
        <v>1.0395189691990601</v>
      </c>
      <c r="F338" s="64">
        <f>Calculations!H313</f>
        <v>1.0303708593306737</v>
      </c>
      <c r="G338" s="64">
        <f>Calculations!L313</f>
        <v>99.119967009795417</v>
      </c>
      <c r="H338" s="64">
        <f>Calculations!G313</f>
        <v>9.1481098683863799E-3</v>
      </c>
      <c r="I338" s="64">
        <f>Calculations!K313</f>
        <v>0.88003299020458625</v>
      </c>
      <c r="J338" s="64">
        <f>Calculations!F313</f>
        <v>0</v>
      </c>
      <c r="K338" s="64">
        <f>Calculations!J313</f>
        <v>0</v>
      </c>
      <c r="L338" s="64">
        <f>Calculations!E313</f>
        <v>0</v>
      </c>
      <c r="M338" s="64">
        <f>Calculations!I313</f>
        <v>0</v>
      </c>
      <c r="N338" s="64">
        <f>Calculations!P313</f>
        <v>0.92620049144520367</v>
      </c>
      <c r="O338" s="64">
        <f>Calculations!T313</f>
        <v>89.098950465409274</v>
      </c>
      <c r="P338" s="64">
        <f>Calculations!O313</f>
        <v>7.4088637906613797E-2</v>
      </c>
      <c r="Q338" s="64">
        <f>Calculations!S313</f>
        <v>7.1272040339675975</v>
      </c>
      <c r="R338" s="64">
        <f>Calculations!N313</f>
        <v>1.12085257728642E-2</v>
      </c>
      <c r="S338" s="64">
        <f>Calculations!R313</f>
        <v>1.0782415814403337</v>
      </c>
      <c r="T338" s="64">
        <f>Calculations!M313</f>
        <v>2.8021314074378401E-2</v>
      </c>
      <c r="U338" s="64">
        <f>Calculations!Q313</f>
        <v>2.6956039191827896</v>
      </c>
      <c r="V338" s="65">
        <f>Calculations!AA313</f>
        <v>8.1835666513959293E-2</v>
      </c>
      <c r="W338" s="65">
        <f>Calculations!AB313</f>
        <v>7.8724553316244856</v>
      </c>
      <c r="X338" s="65">
        <f>Calculations!AC313</f>
        <v>0</v>
      </c>
      <c r="Y338" s="65">
        <f>Calculations!AD313</f>
        <v>0</v>
      </c>
      <c r="Z338" s="65">
        <f>Calculations!Y313</f>
        <v>0</v>
      </c>
      <c r="AA338" s="65">
        <f>Calculations!Z313</f>
        <v>0</v>
      </c>
      <c r="AB338" s="65">
        <f t="shared" si="13"/>
        <v>7.4088637906613797E-2</v>
      </c>
      <c r="AC338" s="65">
        <f t="shared" si="14"/>
        <v>7.1272040339675975</v>
      </c>
      <c r="AD338" s="65">
        <f>Calculations!AF313</f>
        <v>0.98962432960208901</v>
      </c>
      <c r="AE338" s="65">
        <f>Calculations!AG313</f>
        <v>95.200218459176895</v>
      </c>
      <c r="AF338" s="65" t="s">
        <v>589</v>
      </c>
      <c r="AG338" s="65" t="s">
        <v>587</v>
      </c>
      <c r="AH338" s="66" t="s">
        <v>295</v>
      </c>
      <c r="AI338" s="67" t="s">
        <v>293</v>
      </c>
      <c r="AJ338" s="62" t="s">
        <v>591</v>
      </c>
      <c r="AK338" s="68" t="s">
        <v>616</v>
      </c>
      <c r="AL338" s="68" t="s">
        <v>628</v>
      </c>
      <c r="AM338" s="68"/>
      <c r="AN338" s="68" t="s">
        <v>631</v>
      </c>
      <c r="AO338" s="62"/>
    </row>
    <row r="339" spans="2:41" ht="39.6" x14ac:dyDescent="0.3">
      <c r="B339" s="61">
        <f>Calculations!A314</f>
        <v>315</v>
      </c>
      <c r="C339" s="62" t="str">
        <f>Calculations!B314</f>
        <v>Shepherd Cross Street Industrial Estate</v>
      </c>
      <c r="D339" s="63" t="str">
        <f>Calculations!C314</f>
        <v>Housing</v>
      </c>
      <c r="E339" s="64">
        <f>Calculations!D314</f>
        <v>0.375730296577163</v>
      </c>
      <c r="F339" s="64">
        <f>Calculations!H314</f>
        <v>0.375730296577163</v>
      </c>
      <c r="G339" s="64">
        <f>Calculations!L314</f>
        <v>100</v>
      </c>
      <c r="H339" s="64">
        <f>Calculations!G314</f>
        <v>0</v>
      </c>
      <c r="I339" s="64">
        <f>Calculations!K314</f>
        <v>0</v>
      </c>
      <c r="J339" s="64">
        <f>Calculations!F314</f>
        <v>0</v>
      </c>
      <c r="K339" s="64">
        <f>Calculations!J314</f>
        <v>0</v>
      </c>
      <c r="L339" s="64">
        <f>Calculations!E314</f>
        <v>0</v>
      </c>
      <c r="M339" s="64">
        <f>Calculations!I314</f>
        <v>0</v>
      </c>
      <c r="N339" s="64">
        <f>Calculations!P314</f>
        <v>0.23697066437443109</v>
      </c>
      <c r="O339" s="64">
        <f>Calculations!T314</f>
        <v>63.069352280929223</v>
      </c>
      <c r="P339" s="64">
        <f>Calculations!O314</f>
        <v>0.120343733499317</v>
      </c>
      <c r="Q339" s="64">
        <f>Calculations!S314</f>
        <v>32.02928659084116</v>
      </c>
      <c r="R339" s="64">
        <f>Calculations!N314</f>
        <v>1.8415898703414899E-2</v>
      </c>
      <c r="S339" s="64">
        <f>Calculations!R314</f>
        <v>4.9013611282296106</v>
      </c>
      <c r="T339" s="64">
        <f>Calculations!M314</f>
        <v>0</v>
      </c>
      <c r="U339" s="64">
        <f>Calculations!Q314</f>
        <v>0</v>
      </c>
      <c r="V339" s="65">
        <f>Calculations!AA314</f>
        <v>0</v>
      </c>
      <c r="W339" s="65">
        <f>Calculations!AB314</f>
        <v>0</v>
      </c>
      <c r="X339" s="65">
        <f>Calculations!AC314</f>
        <v>0</v>
      </c>
      <c r="Y339" s="65">
        <f>Calculations!AD314</f>
        <v>0</v>
      </c>
      <c r="Z339" s="65">
        <f>Calculations!Y314</f>
        <v>0</v>
      </c>
      <c r="AA339" s="65">
        <f>Calculations!Z314</f>
        <v>0</v>
      </c>
      <c r="AB339" s="65">
        <f t="shared" si="13"/>
        <v>0.120343733499317</v>
      </c>
      <c r="AC339" s="65">
        <f t="shared" si="14"/>
        <v>32.02928659084116</v>
      </c>
      <c r="AD339" s="65">
        <f>Calculations!AF314</f>
        <v>0</v>
      </c>
      <c r="AE339" s="65">
        <f>Calculations!AG314</f>
        <v>0</v>
      </c>
      <c r="AF339" s="65" t="s">
        <v>587</v>
      </c>
      <c r="AG339" s="65" t="s">
        <v>587</v>
      </c>
      <c r="AH339" s="66" t="s">
        <v>295</v>
      </c>
      <c r="AI339" s="67" t="s">
        <v>293</v>
      </c>
      <c r="AJ339" s="62" t="s">
        <v>591</v>
      </c>
      <c r="AK339" s="68" t="s">
        <v>594</v>
      </c>
      <c r="AL339" s="68" t="s">
        <v>629</v>
      </c>
      <c r="AM339" s="68"/>
      <c r="AN339" s="68" t="s">
        <v>631</v>
      </c>
      <c r="AO339" s="62"/>
    </row>
    <row r="340" spans="2:41" ht="39.6" x14ac:dyDescent="0.3">
      <c r="B340" s="61">
        <f>Calculations!A315</f>
        <v>316</v>
      </c>
      <c r="C340" s="62" t="str">
        <f>Calculations!B315</f>
        <v>Wordsworth Mill</v>
      </c>
      <c r="D340" s="63" t="str">
        <f>Calculations!C315</f>
        <v>Housing</v>
      </c>
      <c r="E340" s="64">
        <f>Calculations!D315</f>
        <v>0.32009752770910199</v>
      </c>
      <c r="F340" s="64">
        <f>Calculations!H315</f>
        <v>0.32009752770910199</v>
      </c>
      <c r="G340" s="64">
        <f>Calculations!L315</f>
        <v>100</v>
      </c>
      <c r="H340" s="64">
        <f>Calculations!G315</f>
        <v>0</v>
      </c>
      <c r="I340" s="64">
        <f>Calculations!K315</f>
        <v>0</v>
      </c>
      <c r="J340" s="64">
        <f>Calculations!F315</f>
        <v>0</v>
      </c>
      <c r="K340" s="64">
        <f>Calculations!J315</f>
        <v>0</v>
      </c>
      <c r="L340" s="64">
        <f>Calculations!E315</f>
        <v>0</v>
      </c>
      <c r="M340" s="64">
        <f>Calculations!I315</f>
        <v>0</v>
      </c>
      <c r="N340" s="64">
        <f>Calculations!P315</f>
        <v>0.29333839095413611</v>
      </c>
      <c r="O340" s="64">
        <f>Calculations!T315</f>
        <v>91.640317578683693</v>
      </c>
      <c r="P340" s="64">
        <f>Calculations!O315</f>
        <v>7.5458349910103202E-3</v>
      </c>
      <c r="Q340" s="64">
        <f>Calculations!S315</f>
        <v>2.3573549739715012</v>
      </c>
      <c r="R340" s="64">
        <f>Calculations!N315</f>
        <v>1.9999442452011801E-3</v>
      </c>
      <c r="S340" s="64">
        <f>Calculations!R315</f>
        <v>0.62479215616394512</v>
      </c>
      <c r="T340" s="64">
        <f>Calculations!M315</f>
        <v>1.7213357518754399E-2</v>
      </c>
      <c r="U340" s="64">
        <f>Calculations!Q315</f>
        <v>5.3775352911808616</v>
      </c>
      <c r="V340" s="65">
        <f>Calculations!AA315</f>
        <v>0</v>
      </c>
      <c r="W340" s="65">
        <f>Calculations!AB315</f>
        <v>0</v>
      </c>
      <c r="X340" s="65">
        <f>Calculations!AC315</f>
        <v>0</v>
      </c>
      <c r="Y340" s="65">
        <f>Calculations!AD315</f>
        <v>0</v>
      </c>
      <c r="Z340" s="65">
        <f>Calculations!Y315</f>
        <v>0</v>
      </c>
      <c r="AA340" s="65">
        <f>Calculations!Z315</f>
        <v>0</v>
      </c>
      <c r="AB340" s="65">
        <f t="shared" si="13"/>
        <v>7.5458349910103202E-3</v>
      </c>
      <c r="AC340" s="65">
        <f t="shared" si="14"/>
        <v>2.3573549739715012</v>
      </c>
      <c r="AD340" s="65">
        <f>Calculations!AF315</f>
        <v>0</v>
      </c>
      <c r="AE340" s="65">
        <f>Calculations!AG315</f>
        <v>0</v>
      </c>
      <c r="AF340" s="65" t="s">
        <v>587</v>
      </c>
      <c r="AG340" s="65" t="s">
        <v>587</v>
      </c>
      <c r="AH340" s="66" t="s">
        <v>295</v>
      </c>
      <c r="AI340" s="67" t="s">
        <v>293</v>
      </c>
      <c r="AJ340" s="62" t="s">
        <v>591</v>
      </c>
      <c r="AK340" s="68" t="s">
        <v>594</v>
      </c>
      <c r="AL340" s="68" t="s">
        <v>629</v>
      </c>
      <c r="AM340" s="68"/>
      <c r="AN340" s="68" t="s">
        <v>631</v>
      </c>
      <c r="AO340" s="62"/>
    </row>
    <row r="341" spans="2:41" ht="39.6" x14ac:dyDescent="0.3">
      <c r="B341" s="61">
        <f>Calculations!A316</f>
        <v>317</v>
      </c>
      <c r="C341" s="62" t="str">
        <f>Calculations!B316</f>
        <v>Rothwell Mill</v>
      </c>
      <c r="D341" s="63" t="str">
        <f>Calculations!C316</f>
        <v>Housing</v>
      </c>
      <c r="E341" s="64">
        <f>Calculations!D316</f>
        <v>3.9532474844161198</v>
      </c>
      <c r="F341" s="64">
        <f>Calculations!H316</f>
        <v>3.9532474844161198</v>
      </c>
      <c r="G341" s="64">
        <f>Calculations!L316</f>
        <v>100</v>
      </c>
      <c r="H341" s="64">
        <f>Calculations!G316</f>
        <v>0</v>
      </c>
      <c r="I341" s="64">
        <f>Calculations!K316</f>
        <v>0</v>
      </c>
      <c r="J341" s="64">
        <f>Calculations!F316</f>
        <v>0</v>
      </c>
      <c r="K341" s="64">
        <f>Calculations!J316</f>
        <v>0</v>
      </c>
      <c r="L341" s="64">
        <f>Calculations!E316</f>
        <v>0</v>
      </c>
      <c r="M341" s="64">
        <f>Calculations!I316</f>
        <v>0</v>
      </c>
      <c r="N341" s="64">
        <f>Calculations!P316</f>
        <v>3.3089724670994975</v>
      </c>
      <c r="O341" s="64">
        <f>Calculations!T316</f>
        <v>83.70263891000036</v>
      </c>
      <c r="P341" s="64">
        <f>Calculations!O316</f>
        <v>0.31000583963060402</v>
      </c>
      <c r="Q341" s="64">
        <f>Calculations!S316</f>
        <v>7.8418019831204857</v>
      </c>
      <c r="R341" s="64">
        <f>Calculations!N316</f>
        <v>0.114888825827918</v>
      </c>
      <c r="S341" s="64">
        <f>Calculations!R316</f>
        <v>2.9061885520907795</v>
      </c>
      <c r="T341" s="64">
        <f>Calculations!M316</f>
        <v>0.21938035185810001</v>
      </c>
      <c r="U341" s="64">
        <f>Calculations!Q316</f>
        <v>5.5493705547883669</v>
      </c>
      <c r="V341" s="65">
        <f>Calculations!AA316</f>
        <v>0</v>
      </c>
      <c r="W341" s="65">
        <f>Calculations!AB316</f>
        <v>0</v>
      </c>
      <c r="X341" s="65">
        <f>Calculations!AC316</f>
        <v>0</v>
      </c>
      <c r="Y341" s="65">
        <f>Calculations!AD316</f>
        <v>0</v>
      </c>
      <c r="Z341" s="65">
        <f>Calculations!Y316</f>
        <v>0</v>
      </c>
      <c r="AA341" s="65">
        <f>Calculations!Z316</f>
        <v>0</v>
      </c>
      <c r="AB341" s="65">
        <f t="shared" si="13"/>
        <v>0.31000583963060402</v>
      </c>
      <c r="AC341" s="65">
        <f t="shared" si="14"/>
        <v>7.8418019831204857</v>
      </c>
      <c r="AD341" s="65">
        <f>Calculations!AF316</f>
        <v>0</v>
      </c>
      <c r="AE341" s="65">
        <f>Calculations!AG316</f>
        <v>0</v>
      </c>
      <c r="AF341" s="65" t="s">
        <v>587</v>
      </c>
      <c r="AG341" s="65" t="s">
        <v>588</v>
      </c>
      <c r="AH341" s="66" t="s">
        <v>295</v>
      </c>
      <c r="AI341" s="67" t="s">
        <v>293</v>
      </c>
      <c r="AJ341" s="62" t="s">
        <v>591</v>
      </c>
      <c r="AK341" s="68" t="s">
        <v>594</v>
      </c>
      <c r="AL341" s="68" t="s">
        <v>629</v>
      </c>
      <c r="AM341" s="68"/>
      <c r="AN341" s="68" t="s">
        <v>638</v>
      </c>
      <c r="AO341" s="62"/>
    </row>
    <row r="342" spans="2:41" ht="66" x14ac:dyDescent="0.3">
      <c r="B342" s="61">
        <f>Calculations!A317</f>
        <v>318</v>
      </c>
      <c r="C342" s="62" t="str">
        <f>Calculations!B317</f>
        <v>Back Hatfield Road</v>
      </c>
      <c r="D342" s="63" t="str">
        <f>Calculations!C317</f>
        <v>Housing</v>
      </c>
      <c r="E342" s="64">
        <f>Calculations!D317</f>
        <v>0.324662004129047</v>
      </c>
      <c r="F342" s="64">
        <f>Calculations!H317</f>
        <v>0.27441513500912212</v>
      </c>
      <c r="G342" s="64">
        <f>Calculations!L317</f>
        <v>84.523329345323489</v>
      </c>
      <c r="H342" s="64">
        <f>Calculations!G317</f>
        <v>1.3841089168905699E-2</v>
      </c>
      <c r="I342" s="64">
        <f>Calculations!K317</f>
        <v>4.2632303727799723</v>
      </c>
      <c r="J342" s="64">
        <f>Calculations!F317</f>
        <v>0</v>
      </c>
      <c r="K342" s="64">
        <f>Calculations!J317</f>
        <v>0</v>
      </c>
      <c r="L342" s="64">
        <f>Calculations!E317</f>
        <v>3.64057799510192E-2</v>
      </c>
      <c r="M342" s="64">
        <f>Calculations!I317</f>
        <v>11.213440281896551</v>
      </c>
      <c r="N342" s="64">
        <f>Calculations!P317</f>
        <v>0.30772700113941881</v>
      </c>
      <c r="O342" s="64">
        <f>Calculations!T317</f>
        <v>94.783805072891482</v>
      </c>
      <c r="P342" s="64">
        <f>Calculations!O317</f>
        <v>1.6891087761105102E-2</v>
      </c>
      <c r="Q342" s="64">
        <f>Calculations!S317</f>
        <v>5.2026684817701101</v>
      </c>
      <c r="R342" s="64">
        <f>Calculations!N317</f>
        <v>4.39152285231102E-5</v>
      </c>
      <c r="S342" s="64">
        <f>Calculations!R317</f>
        <v>1.3526445338412539E-2</v>
      </c>
      <c r="T342" s="64">
        <f>Calculations!M317</f>
        <v>0</v>
      </c>
      <c r="U342" s="64">
        <f>Calculations!Q317</f>
        <v>0</v>
      </c>
      <c r="V342" s="65">
        <f>Calculations!AA317</f>
        <v>1.2577991971427799E-3</v>
      </c>
      <c r="W342" s="65">
        <f>Calculations!AB317</f>
        <v>0.38741804742966734</v>
      </c>
      <c r="X342" s="65">
        <f>Calculations!AC317</f>
        <v>4.271604688906E-2</v>
      </c>
      <c r="Y342" s="65">
        <f>Calculations!AD317</f>
        <v>13.157082241160929</v>
      </c>
      <c r="Z342" s="65">
        <f>Calculations!Y317</f>
        <v>4.0237528804056601E-3</v>
      </c>
      <c r="AA342" s="65">
        <f>Calculations!Z317</f>
        <v>1.2393667350141455</v>
      </c>
      <c r="AB342" s="65">
        <f t="shared" si="13"/>
        <v>1.6891087761105102E-2</v>
      </c>
      <c r="AC342" s="65">
        <f t="shared" si="14"/>
        <v>5.2026684817701101</v>
      </c>
      <c r="AD342" s="65">
        <f>Calculations!AF317</f>
        <v>3.3437183067656397E-2</v>
      </c>
      <c r="AE342" s="65">
        <f>Calculations!AG317</f>
        <v>10.299074927895088</v>
      </c>
      <c r="AF342" s="65" t="s">
        <v>589</v>
      </c>
      <c r="AG342" s="65" t="s">
        <v>587</v>
      </c>
      <c r="AH342" s="66" t="s">
        <v>295</v>
      </c>
      <c r="AI342" s="67" t="s">
        <v>293</v>
      </c>
      <c r="AJ342" s="62" t="s">
        <v>590</v>
      </c>
      <c r="AK342" s="68" t="s">
        <v>611</v>
      </c>
      <c r="AL342" s="68" t="s">
        <v>592</v>
      </c>
      <c r="AM342" s="68"/>
      <c r="AN342" s="68" t="s">
        <v>631</v>
      </c>
      <c r="AO342" s="62"/>
    </row>
    <row r="343" spans="2:41" x14ac:dyDescent="0.3">
      <c r="B343" s="61">
        <f>Calculations!A318</f>
        <v>319</v>
      </c>
      <c r="C343" s="62" t="str">
        <f>Calculations!B318</f>
        <v>Rear of Five Acre Farm</v>
      </c>
      <c r="D343" s="63" t="str">
        <f>Calculations!C318</f>
        <v>Housing</v>
      </c>
      <c r="E343" s="64">
        <f>Calculations!D318</f>
        <v>0.73290061190053801</v>
      </c>
      <c r="F343" s="64">
        <f>Calculations!H318</f>
        <v>0.73290061190053801</v>
      </c>
      <c r="G343" s="64">
        <f>Calculations!L318</f>
        <v>100</v>
      </c>
      <c r="H343" s="64">
        <f>Calculations!G318</f>
        <v>0</v>
      </c>
      <c r="I343" s="64">
        <f>Calculations!K318</f>
        <v>0</v>
      </c>
      <c r="J343" s="64">
        <f>Calculations!F318</f>
        <v>0</v>
      </c>
      <c r="K343" s="64">
        <f>Calculations!J318</f>
        <v>0</v>
      </c>
      <c r="L343" s="64">
        <f>Calculations!E318</f>
        <v>0</v>
      </c>
      <c r="M343" s="64">
        <f>Calculations!I318</f>
        <v>0</v>
      </c>
      <c r="N343" s="64">
        <f>Calculations!P318</f>
        <v>0.73290061190053801</v>
      </c>
      <c r="O343" s="64">
        <f>Calculations!T318</f>
        <v>100</v>
      </c>
      <c r="P343" s="64">
        <f>Calculations!O318</f>
        <v>0</v>
      </c>
      <c r="Q343" s="64">
        <f>Calculations!S318</f>
        <v>0</v>
      </c>
      <c r="R343" s="64">
        <f>Calculations!N318</f>
        <v>0</v>
      </c>
      <c r="S343" s="64">
        <f>Calculations!R318</f>
        <v>0</v>
      </c>
      <c r="T343" s="64">
        <f>Calculations!M318</f>
        <v>0</v>
      </c>
      <c r="U343" s="64">
        <f>Calculations!Q318</f>
        <v>0</v>
      </c>
      <c r="V343" s="65">
        <f>Calculations!AA318</f>
        <v>0</v>
      </c>
      <c r="W343" s="65">
        <f>Calculations!AB318</f>
        <v>0</v>
      </c>
      <c r="X343" s="65">
        <f>Calculations!AC318</f>
        <v>0</v>
      </c>
      <c r="Y343" s="65">
        <f>Calculations!AD318</f>
        <v>0</v>
      </c>
      <c r="Z343" s="65">
        <f>Calculations!Y318</f>
        <v>0</v>
      </c>
      <c r="AA343" s="65">
        <f>Calculations!Z318</f>
        <v>0</v>
      </c>
      <c r="AB343" s="65">
        <f t="shared" si="13"/>
        <v>0</v>
      </c>
      <c r="AC343" s="65">
        <f t="shared" si="14"/>
        <v>0</v>
      </c>
      <c r="AD343" s="65">
        <f>Calculations!AF318</f>
        <v>0</v>
      </c>
      <c r="AE343" s="65">
        <f>Calculations!AG318</f>
        <v>0</v>
      </c>
      <c r="AF343" s="65" t="s">
        <v>587</v>
      </c>
      <c r="AG343" s="65" t="s">
        <v>587</v>
      </c>
      <c r="AH343" s="66" t="s">
        <v>295</v>
      </c>
      <c r="AI343" s="67" t="s">
        <v>293</v>
      </c>
      <c r="AJ343" s="62" t="s">
        <v>600</v>
      </c>
      <c r="AK343" s="68" t="s">
        <v>601</v>
      </c>
      <c r="AL343" s="68" t="s">
        <v>602</v>
      </c>
      <c r="AM343" s="68"/>
      <c r="AN343" s="68" t="s">
        <v>631</v>
      </c>
      <c r="AO343" s="62"/>
    </row>
    <row r="344" spans="2:41" ht="39.6" x14ac:dyDescent="0.3">
      <c r="B344" s="61">
        <f>Calculations!A319</f>
        <v>320</v>
      </c>
      <c r="C344" s="62" t="str">
        <f>Calculations!B319</f>
        <v>74 Albert Road West</v>
      </c>
      <c r="D344" s="63" t="str">
        <f>Calculations!C319</f>
        <v>Housing</v>
      </c>
      <c r="E344" s="64">
        <f>Calculations!D319</f>
        <v>0.310802956660091</v>
      </c>
      <c r="F344" s="64">
        <f>Calculations!H319</f>
        <v>0.310802956660091</v>
      </c>
      <c r="G344" s="64">
        <f>Calculations!L319</f>
        <v>100</v>
      </c>
      <c r="H344" s="64">
        <f>Calculations!G319</f>
        <v>0</v>
      </c>
      <c r="I344" s="64">
        <f>Calculations!K319</f>
        <v>0</v>
      </c>
      <c r="J344" s="64">
        <f>Calculations!F319</f>
        <v>0</v>
      </c>
      <c r="K344" s="64">
        <f>Calculations!J319</f>
        <v>0</v>
      </c>
      <c r="L344" s="64">
        <f>Calculations!E319</f>
        <v>0</v>
      </c>
      <c r="M344" s="64">
        <f>Calculations!I319</f>
        <v>0</v>
      </c>
      <c r="N344" s="64">
        <f>Calculations!P319</f>
        <v>0.29398994666318967</v>
      </c>
      <c r="O344" s="64">
        <f>Calculations!T319</f>
        <v>94.590460085201556</v>
      </c>
      <c r="P344" s="64">
        <f>Calculations!O319</f>
        <v>4.0030976191352203E-3</v>
      </c>
      <c r="Q344" s="64">
        <f>Calculations!S319</f>
        <v>1.287985694265193</v>
      </c>
      <c r="R344" s="64">
        <f>Calculations!N319</f>
        <v>2.0015488494012899E-3</v>
      </c>
      <c r="S344" s="64">
        <f>Calculations!R319</f>
        <v>0.64399285994897393</v>
      </c>
      <c r="T344" s="64">
        <f>Calculations!M319</f>
        <v>1.0808363528364799E-2</v>
      </c>
      <c r="U344" s="64">
        <f>Calculations!Q319</f>
        <v>3.4775613605842701</v>
      </c>
      <c r="V344" s="65">
        <f>Calculations!AA319</f>
        <v>0</v>
      </c>
      <c r="W344" s="65">
        <f>Calculations!AB319</f>
        <v>0</v>
      </c>
      <c r="X344" s="65">
        <f>Calculations!AC319</f>
        <v>0</v>
      </c>
      <c r="Y344" s="65">
        <f>Calculations!AD319</f>
        <v>0</v>
      </c>
      <c r="Z344" s="65">
        <f>Calculations!Y319</f>
        <v>0</v>
      </c>
      <c r="AA344" s="65">
        <f>Calculations!Z319</f>
        <v>0</v>
      </c>
      <c r="AB344" s="65">
        <f t="shared" si="13"/>
        <v>4.0030976191352203E-3</v>
      </c>
      <c r="AC344" s="65">
        <f t="shared" si="14"/>
        <v>1.287985694265193</v>
      </c>
      <c r="AD344" s="65">
        <f>Calculations!AF319</f>
        <v>0</v>
      </c>
      <c r="AE344" s="65">
        <f>Calculations!AG319</f>
        <v>0</v>
      </c>
      <c r="AF344" s="65" t="s">
        <v>587</v>
      </c>
      <c r="AG344" s="65" t="s">
        <v>587</v>
      </c>
      <c r="AH344" s="66" t="s">
        <v>295</v>
      </c>
      <c r="AI344" s="67" t="s">
        <v>293</v>
      </c>
      <c r="AJ344" s="62" t="s">
        <v>591</v>
      </c>
      <c r="AK344" s="68" t="s">
        <v>594</v>
      </c>
      <c r="AL344" s="68" t="s">
        <v>629</v>
      </c>
      <c r="AM344" s="68"/>
      <c r="AN344" s="68" t="s">
        <v>631</v>
      </c>
      <c r="AO344" s="62"/>
    </row>
    <row r="345" spans="2:41" ht="66" x14ac:dyDescent="0.3">
      <c r="B345" s="61">
        <f>Calculations!A320</f>
        <v>321</v>
      </c>
      <c r="C345" s="62" t="str">
        <f>Calculations!B320</f>
        <v>Tonge Moor Road</v>
      </c>
      <c r="D345" s="63" t="str">
        <f>Calculations!C320</f>
        <v>Housing</v>
      </c>
      <c r="E345" s="64">
        <f>Calculations!D320</f>
        <v>0.39196631246376701</v>
      </c>
      <c r="F345" s="64">
        <f>Calculations!H320</f>
        <v>0.39195751045482385</v>
      </c>
      <c r="G345" s="64">
        <f>Calculations!L320</f>
        <v>99.997754396573569</v>
      </c>
      <c r="H345" s="64">
        <f>Calculations!G320</f>
        <v>8.8020089431665806E-6</v>
      </c>
      <c r="I345" s="64">
        <f>Calculations!K320</f>
        <v>2.2456034264373751E-3</v>
      </c>
      <c r="J345" s="64">
        <f>Calculations!F320</f>
        <v>0</v>
      </c>
      <c r="K345" s="64">
        <f>Calculations!J320</f>
        <v>0</v>
      </c>
      <c r="L345" s="64">
        <f>Calculations!E320</f>
        <v>0</v>
      </c>
      <c r="M345" s="64">
        <f>Calculations!I320</f>
        <v>0</v>
      </c>
      <c r="N345" s="64">
        <f>Calculations!P320</f>
        <v>0.39040029771825568</v>
      </c>
      <c r="O345" s="64">
        <f>Calculations!T320</f>
        <v>99.600472108006457</v>
      </c>
      <c r="P345" s="64">
        <f>Calculations!O320</f>
        <v>1.5660147455113401E-3</v>
      </c>
      <c r="Q345" s="64">
        <f>Calculations!S320</f>
        <v>0.3995278919935501</v>
      </c>
      <c r="R345" s="64">
        <f>Calculations!N320</f>
        <v>0</v>
      </c>
      <c r="S345" s="64">
        <f>Calculations!R320</f>
        <v>0</v>
      </c>
      <c r="T345" s="64">
        <f>Calculations!M320</f>
        <v>0</v>
      </c>
      <c r="U345" s="64">
        <f>Calculations!Q320</f>
        <v>0</v>
      </c>
      <c r="V345" s="65">
        <f>Calculations!AA320</f>
        <v>0</v>
      </c>
      <c r="W345" s="65">
        <f>Calculations!AB320</f>
        <v>0</v>
      </c>
      <c r="X345" s="65">
        <f>Calculations!AC320</f>
        <v>0</v>
      </c>
      <c r="Y345" s="65">
        <f>Calculations!AD320</f>
        <v>0</v>
      </c>
      <c r="Z345" s="65">
        <f>Calculations!Y320</f>
        <v>0</v>
      </c>
      <c r="AA345" s="65">
        <f>Calculations!Z320</f>
        <v>0</v>
      </c>
      <c r="AB345" s="65">
        <f t="shared" si="13"/>
        <v>1.5660147455113401E-3</v>
      </c>
      <c r="AC345" s="65">
        <f t="shared" si="14"/>
        <v>0.3995278919935501</v>
      </c>
      <c r="AD345" s="65">
        <f>Calculations!AF320</f>
        <v>0.14141402757746299</v>
      </c>
      <c r="AE345" s="65">
        <f>Calculations!AG320</f>
        <v>36.078107500765178</v>
      </c>
      <c r="AF345" s="65" t="s">
        <v>589</v>
      </c>
      <c r="AG345" s="65" t="s">
        <v>587</v>
      </c>
      <c r="AH345" s="66" t="s">
        <v>296</v>
      </c>
      <c r="AI345" s="67" t="s">
        <v>293</v>
      </c>
      <c r="AJ345" s="62" t="s">
        <v>591</v>
      </c>
      <c r="AK345" s="68" t="s">
        <v>610</v>
      </c>
      <c r="AL345" s="68" t="s">
        <v>629</v>
      </c>
      <c r="AM345" s="68"/>
      <c r="AN345" s="68" t="s">
        <v>631</v>
      </c>
      <c r="AO345" s="62"/>
    </row>
    <row r="346" spans="2:41" ht="39.6" x14ac:dyDescent="0.3">
      <c r="B346" s="61">
        <f>Calculations!A321</f>
        <v>322</v>
      </c>
      <c r="C346" s="62" t="str">
        <f>Calculations!B321</f>
        <v>Former Community College</v>
      </c>
      <c r="D346" s="63" t="str">
        <f>Calculations!C321</f>
        <v>Housing</v>
      </c>
      <c r="E346" s="64">
        <f>Calculations!D321</f>
        <v>0.58158915256280397</v>
      </c>
      <c r="F346" s="64">
        <f>Calculations!H321</f>
        <v>0.58158915256280397</v>
      </c>
      <c r="G346" s="64">
        <f>Calculations!L321</f>
        <v>100</v>
      </c>
      <c r="H346" s="64">
        <f>Calculations!G321</f>
        <v>0</v>
      </c>
      <c r="I346" s="64">
        <f>Calculations!K321</f>
        <v>0</v>
      </c>
      <c r="J346" s="64">
        <f>Calculations!F321</f>
        <v>0</v>
      </c>
      <c r="K346" s="64">
        <f>Calculations!J321</f>
        <v>0</v>
      </c>
      <c r="L346" s="64">
        <f>Calculations!E321</f>
        <v>0</v>
      </c>
      <c r="M346" s="64">
        <f>Calculations!I321</f>
        <v>0</v>
      </c>
      <c r="N346" s="64">
        <f>Calculations!P321</f>
        <v>0.58158915256280397</v>
      </c>
      <c r="O346" s="64">
        <f>Calculations!T321</f>
        <v>100</v>
      </c>
      <c r="P346" s="64">
        <f>Calculations!O321</f>
        <v>0</v>
      </c>
      <c r="Q346" s="64">
        <f>Calculations!S321</f>
        <v>0</v>
      </c>
      <c r="R346" s="64">
        <f>Calculations!N321</f>
        <v>0</v>
      </c>
      <c r="S346" s="64">
        <f>Calculations!R321</f>
        <v>0</v>
      </c>
      <c r="T346" s="64">
        <f>Calculations!M321</f>
        <v>0</v>
      </c>
      <c r="U346" s="64">
        <f>Calculations!Q321</f>
        <v>0</v>
      </c>
      <c r="V346" s="65">
        <f>Calculations!AA321</f>
        <v>0</v>
      </c>
      <c r="W346" s="65">
        <f>Calculations!AB321</f>
        <v>0</v>
      </c>
      <c r="X346" s="65">
        <f>Calculations!AC321</f>
        <v>0</v>
      </c>
      <c r="Y346" s="65">
        <f>Calculations!AD321</f>
        <v>0</v>
      </c>
      <c r="Z346" s="65">
        <f>Calculations!Y321</f>
        <v>0</v>
      </c>
      <c r="AA346" s="65">
        <f>Calculations!Z321</f>
        <v>0</v>
      </c>
      <c r="AB346" s="65">
        <f t="shared" si="13"/>
        <v>0</v>
      </c>
      <c r="AC346" s="65">
        <f t="shared" si="14"/>
        <v>0</v>
      </c>
      <c r="AD346" s="65">
        <f>Calculations!AF321</f>
        <v>0</v>
      </c>
      <c r="AE346" s="65">
        <f>Calculations!AG321</f>
        <v>0</v>
      </c>
      <c r="AF346" s="65" t="s">
        <v>587</v>
      </c>
      <c r="AG346" s="65" t="s">
        <v>587</v>
      </c>
      <c r="AH346" s="66" t="s">
        <v>586</v>
      </c>
      <c r="AI346" s="67" t="s">
        <v>293</v>
      </c>
      <c r="AJ346" s="62" t="s">
        <v>600</v>
      </c>
      <c r="AK346" s="68" t="s">
        <v>601</v>
      </c>
      <c r="AL346" s="68" t="s">
        <v>602</v>
      </c>
      <c r="AM346" s="68"/>
      <c r="AN346" s="68" t="s">
        <v>631</v>
      </c>
      <c r="AO346" s="62"/>
    </row>
    <row r="347" spans="2:41" ht="39.6" x14ac:dyDescent="0.3">
      <c r="B347" s="61">
        <f>Calculations!A322</f>
        <v>323</v>
      </c>
      <c r="C347" s="62" t="str">
        <f>Calculations!B322</f>
        <v>Armor Holdings</v>
      </c>
      <c r="D347" s="63" t="str">
        <f>Calculations!C322</f>
        <v>Housing</v>
      </c>
      <c r="E347" s="64">
        <f>Calculations!D322</f>
        <v>0.71677521246058096</v>
      </c>
      <c r="F347" s="64">
        <f>Calculations!H322</f>
        <v>0.71677521246058096</v>
      </c>
      <c r="G347" s="64">
        <f>Calculations!L322</f>
        <v>100</v>
      </c>
      <c r="H347" s="64">
        <f>Calculations!G322</f>
        <v>0</v>
      </c>
      <c r="I347" s="64">
        <f>Calculations!K322</f>
        <v>0</v>
      </c>
      <c r="J347" s="64">
        <f>Calculations!F322</f>
        <v>0</v>
      </c>
      <c r="K347" s="64">
        <f>Calculations!J322</f>
        <v>0</v>
      </c>
      <c r="L347" s="64">
        <f>Calculations!E322</f>
        <v>0</v>
      </c>
      <c r="M347" s="64">
        <f>Calculations!I322</f>
        <v>0</v>
      </c>
      <c r="N347" s="64">
        <f>Calculations!P322</f>
        <v>0.57081172889414211</v>
      </c>
      <c r="O347" s="64">
        <f>Calculations!T322</f>
        <v>79.63608659605174</v>
      </c>
      <c r="P347" s="64">
        <f>Calculations!O322</f>
        <v>3.4772724417650003E-2</v>
      </c>
      <c r="Q347" s="64">
        <f>Calculations!S322</f>
        <v>4.8512732880759781</v>
      </c>
      <c r="R347" s="64">
        <f>Calculations!N322</f>
        <v>6.2765830498313593E-2</v>
      </c>
      <c r="S347" s="64">
        <f>Calculations!R322</f>
        <v>8.7566965775571379</v>
      </c>
      <c r="T347" s="64">
        <f>Calculations!M322</f>
        <v>4.8424928650475298E-2</v>
      </c>
      <c r="U347" s="64">
        <f>Calculations!Q322</f>
        <v>6.7559435383151483</v>
      </c>
      <c r="V347" s="65">
        <f>Calculations!AA322</f>
        <v>0</v>
      </c>
      <c r="W347" s="65">
        <f>Calculations!AB322</f>
        <v>0</v>
      </c>
      <c r="X347" s="65">
        <f>Calculations!AC322</f>
        <v>0</v>
      </c>
      <c r="Y347" s="65">
        <f>Calculations!AD322</f>
        <v>0</v>
      </c>
      <c r="Z347" s="65">
        <f>Calculations!Y322</f>
        <v>0</v>
      </c>
      <c r="AA347" s="65">
        <f>Calculations!Z322</f>
        <v>0</v>
      </c>
      <c r="AB347" s="65">
        <f t="shared" si="13"/>
        <v>3.4772724417650003E-2</v>
      </c>
      <c r="AC347" s="65">
        <f t="shared" si="14"/>
        <v>4.8512732880759781</v>
      </c>
      <c r="AD347" s="65">
        <f>Calculations!AF322</f>
        <v>0</v>
      </c>
      <c r="AE347" s="65">
        <f>Calculations!AG322</f>
        <v>0</v>
      </c>
      <c r="AF347" s="65" t="s">
        <v>588</v>
      </c>
      <c r="AG347" s="65" t="s">
        <v>587</v>
      </c>
      <c r="AH347" s="66" t="s">
        <v>295</v>
      </c>
      <c r="AI347" s="67" t="s">
        <v>293</v>
      </c>
      <c r="AJ347" s="62" t="s">
        <v>591</v>
      </c>
      <c r="AK347" s="68" t="s">
        <v>594</v>
      </c>
      <c r="AL347" s="68" t="s">
        <v>629</v>
      </c>
      <c r="AM347" s="68"/>
      <c r="AN347" s="68" t="s">
        <v>631</v>
      </c>
      <c r="AO347" s="62"/>
    </row>
    <row r="348" spans="2:41" x14ac:dyDescent="0.3">
      <c r="B348" s="61">
        <f>Calculations!A323</f>
        <v>324</v>
      </c>
      <c r="C348" s="62" t="str">
        <f>Calculations!B323</f>
        <v>Thorn Lea</v>
      </c>
      <c r="D348" s="63" t="str">
        <f>Calculations!C323</f>
        <v>Housing</v>
      </c>
      <c r="E348" s="64">
        <f>Calculations!D323</f>
        <v>0.30415569345579702</v>
      </c>
      <c r="F348" s="64">
        <f>Calculations!H323</f>
        <v>0.30415569345579702</v>
      </c>
      <c r="G348" s="64">
        <f>Calculations!L323</f>
        <v>100</v>
      </c>
      <c r="H348" s="64">
        <f>Calculations!G323</f>
        <v>0</v>
      </c>
      <c r="I348" s="64">
        <f>Calculations!K323</f>
        <v>0</v>
      </c>
      <c r="J348" s="64">
        <f>Calculations!F323</f>
        <v>0</v>
      </c>
      <c r="K348" s="64">
        <f>Calculations!J323</f>
        <v>0</v>
      </c>
      <c r="L348" s="64">
        <f>Calculations!E323</f>
        <v>0</v>
      </c>
      <c r="M348" s="64">
        <f>Calculations!I323</f>
        <v>0</v>
      </c>
      <c r="N348" s="64">
        <f>Calculations!P323</f>
        <v>0.30415569345579702</v>
      </c>
      <c r="O348" s="64">
        <f>Calculations!T323</f>
        <v>100</v>
      </c>
      <c r="P348" s="64">
        <f>Calculations!O323</f>
        <v>0</v>
      </c>
      <c r="Q348" s="64">
        <f>Calculations!S323</f>
        <v>0</v>
      </c>
      <c r="R348" s="64">
        <f>Calculations!N323</f>
        <v>0</v>
      </c>
      <c r="S348" s="64">
        <f>Calculations!R323</f>
        <v>0</v>
      </c>
      <c r="T348" s="64">
        <f>Calculations!M323</f>
        <v>0</v>
      </c>
      <c r="U348" s="64">
        <f>Calculations!Q323</f>
        <v>0</v>
      </c>
      <c r="V348" s="65">
        <f>Calculations!AA323</f>
        <v>0</v>
      </c>
      <c r="W348" s="65">
        <f>Calculations!AB323</f>
        <v>0</v>
      </c>
      <c r="X348" s="65">
        <f>Calculations!AC323</f>
        <v>0</v>
      </c>
      <c r="Y348" s="65">
        <f>Calculations!AD323</f>
        <v>0</v>
      </c>
      <c r="Z348" s="65">
        <f>Calculations!Y323</f>
        <v>0</v>
      </c>
      <c r="AA348" s="65">
        <f>Calculations!Z323</f>
        <v>0</v>
      </c>
      <c r="AB348" s="65">
        <f t="shared" si="13"/>
        <v>0</v>
      </c>
      <c r="AC348" s="65">
        <f t="shared" si="14"/>
        <v>0</v>
      </c>
      <c r="AD348" s="65">
        <f>Calculations!AF323</f>
        <v>0</v>
      </c>
      <c r="AE348" s="65">
        <f>Calculations!AG323</f>
        <v>0</v>
      </c>
      <c r="AF348" s="65" t="s">
        <v>587</v>
      </c>
      <c r="AG348" s="65" t="s">
        <v>587</v>
      </c>
      <c r="AH348" s="66" t="s">
        <v>295</v>
      </c>
      <c r="AI348" s="67" t="s">
        <v>293</v>
      </c>
      <c r="AJ348" s="62" t="s">
        <v>600</v>
      </c>
      <c r="AK348" s="68" t="s">
        <v>601</v>
      </c>
      <c r="AL348" s="68" t="s">
        <v>602</v>
      </c>
      <c r="AM348" s="68"/>
      <c r="AN348" s="68" t="s">
        <v>631</v>
      </c>
      <c r="AO348" s="62"/>
    </row>
    <row r="349" spans="2:41" ht="66" x14ac:dyDescent="0.3">
      <c r="B349" s="61">
        <f>Calculations!A324</f>
        <v>325</v>
      </c>
      <c r="C349" s="62" t="str">
        <f>Calculations!B324</f>
        <v>Higher Swan Lane</v>
      </c>
      <c r="D349" s="63" t="str">
        <f>Calculations!C324</f>
        <v>Employment</v>
      </c>
      <c r="E349" s="64">
        <f>Calculations!D324</f>
        <v>11.3585442520722</v>
      </c>
      <c r="F349" s="64">
        <f>Calculations!H324</f>
        <v>11.168337444434311</v>
      </c>
      <c r="G349" s="64">
        <f>Calculations!L324</f>
        <v>98.325429708096721</v>
      </c>
      <c r="H349" s="64">
        <f>Calculations!G324</f>
        <v>0</v>
      </c>
      <c r="I349" s="64">
        <f>Calculations!K324</f>
        <v>0</v>
      </c>
      <c r="J349" s="64">
        <f>Calculations!F324</f>
        <v>0</v>
      </c>
      <c r="K349" s="64">
        <f>Calculations!J324</f>
        <v>0</v>
      </c>
      <c r="L349" s="64">
        <f>Calculations!E324</f>
        <v>0.190206807637889</v>
      </c>
      <c r="M349" s="64">
        <f>Calculations!I324</f>
        <v>1.674570291903283</v>
      </c>
      <c r="N349" s="64">
        <f>Calculations!P324</f>
        <v>6.1626308863327104</v>
      </c>
      <c r="O349" s="64">
        <f>Calculations!T324</f>
        <v>54.255463988780328</v>
      </c>
      <c r="P349" s="64">
        <f>Calculations!O324</f>
        <v>1.32219629979291</v>
      </c>
      <c r="Q349" s="64">
        <f>Calculations!S324</f>
        <v>11.640543633500346</v>
      </c>
      <c r="R349" s="64">
        <f>Calculations!N324</f>
        <v>1.87971094649578</v>
      </c>
      <c r="S349" s="64">
        <f>Calculations!R324</f>
        <v>16.548871974970332</v>
      </c>
      <c r="T349" s="64">
        <f>Calculations!M324</f>
        <v>1.9940061194508001</v>
      </c>
      <c r="U349" s="64">
        <f>Calculations!Q324</f>
        <v>17.555120402748997</v>
      </c>
      <c r="V349" s="65">
        <f>Calculations!AA324</f>
        <v>0</v>
      </c>
      <c r="W349" s="65">
        <f>Calculations!AB324</f>
        <v>0</v>
      </c>
      <c r="X349" s="65">
        <f>Calculations!AC324</f>
        <v>0</v>
      </c>
      <c r="Y349" s="65">
        <f>Calculations!AD324</f>
        <v>0</v>
      </c>
      <c r="Z349" s="65">
        <f>Calculations!Y324</f>
        <v>0</v>
      </c>
      <c r="AA349" s="65">
        <f>Calculations!Z324</f>
        <v>0</v>
      </c>
      <c r="AB349" s="65">
        <f t="shared" si="13"/>
        <v>1.32219629979291</v>
      </c>
      <c r="AC349" s="65">
        <f t="shared" si="14"/>
        <v>11.640543633500346</v>
      </c>
      <c r="AD349" s="65">
        <f>Calculations!AF324</f>
        <v>0</v>
      </c>
      <c r="AE349" s="65">
        <f>Calculations!AG324</f>
        <v>0</v>
      </c>
      <c r="AF349" s="65" t="s">
        <v>589</v>
      </c>
      <c r="AG349" s="65" t="s">
        <v>588</v>
      </c>
      <c r="AH349" s="66" t="s">
        <v>604</v>
      </c>
      <c r="AI349" s="67" t="s">
        <v>294</v>
      </c>
      <c r="AJ349" s="62" t="s">
        <v>590</v>
      </c>
      <c r="AK349" s="68" t="s">
        <v>622</v>
      </c>
      <c r="AL349" s="68" t="s">
        <v>592</v>
      </c>
      <c r="AM349" s="68"/>
      <c r="AN349" s="68" t="s">
        <v>652</v>
      </c>
      <c r="AO349" s="62"/>
    </row>
    <row r="350" spans="2:41" ht="66" x14ac:dyDescent="0.3">
      <c r="B350" s="61">
        <f>Calculations!A325</f>
        <v>326</v>
      </c>
      <c r="C350" s="62" t="str">
        <f>Calculations!B325</f>
        <v>Kearsley Mill</v>
      </c>
      <c r="D350" s="63" t="str">
        <f>Calculations!C325</f>
        <v>Housing</v>
      </c>
      <c r="E350" s="64">
        <f>Calculations!D325</f>
        <v>3.3899170903170401</v>
      </c>
      <c r="F350" s="64">
        <f>Calculations!H325</f>
        <v>2.6997026842714038</v>
      </c>
      <c r="G350" s="64">
        <f>Calculations!L325</f>
        <v>79.639195070075161</v>
      </c>
      <c r="H350" s="64">
        <f>Calculations!G325</f>
        <v>3.2781634999652899E-2</v>
      </c>
      <c r="I350" s="64">
        <f>Calculations!K325</f>
        <v>0.96703353286398552</v>
      </c>
      <c r="J350" s="64">
        <f>Calculations!F325</f>
        <v>5.68517027402824E-3</v>
      </c>
      <c r="K350" s="64">
        <f>Calculations!J325</f>
        <v>0.16770823953976224</v>
      </c>
      <c r="L350" s="64">
        <f>Calculations!E325</f>
        <v>0.65174760077195504</v>
      </c>
      <c r="M350" s="64">
        <f>Calculations!I325</f>
        <v>19.226063157521079</v>
      </c>
      <c r="N350" s="64">
        <f>Calculations!P325</f>
        <v>3.237610657005165</v>
      </c>
      <c r="O350" s="64">
        <f>Calculations!T325</f>
        <v>95.507074973989091</v>
      </c>
      <c r="P350" s="64">
        <f>Calculations!O325</f>
        <v>7.8950254422192306E-2</v>
      </c>
      <c r="Q350" s="64">
        <f>Calculations!S325</f>
        <v>2.3289730196560212</v>
      </c>
      <c r="R350" s="64">
        <f>Calculations!N325</f>
        <v>2.9812009936124002E-2</v>
      </c>
      <c r="S350" s="64">
        <f>Calculations!R325</f>
        <v>0.87943183098132505</v>
      </c>
      <c r="T350" s="64">
        <f>Calculations!M325</f>
        <v>4.35441689535589E-2</v>
      </c>
      <c r="U350" s="64">
        <f>Calculations!Q325</f>
        <v>1.2845201753735651</v>
      </c>
      <c r="V350" s="65">
        <f>Calculations!AA325</f>
        <v>1.28128427265192</v>
      </c>
      <c r="W350" s="65">
        <f>Calculations!AB325</f>
        <v>37.796920647758043</v>
      </c>
      <c r="X350" s="65">
        <f>Calculations!AC325</f>
        <v>4.6437707357587697E-2</v>
      </c>
      <c r="Y350" s="65">
        <f>Calculations!AD325</f>
        <v>1.3698773781291693</v>
      </c>
      <c r="Z350" s="65">
        <f>Calculations!Y325</f>
        <v>8.6971648444188893E-3</v>
      </c>
      <c r="AA350" s="65">
        <f>Calculations!Z325</f>
        <v>0.25655980995114819</v>
      </c>
      <c r="AB350" s="65">
        <f t="shared" si="13"/>
        <v>7.8950254422192306E-2</v>
      </c>
      <c r="AC350" s="65">
        <f t="shared" si="14"/>
        <v>2.3289730196560212</v>
      </c>
      <c r="AD350" s="65">
        <f>Calculations!AF325</f>
        <v>2.1060706907155899</v>
      </c>
      <c r="AE350" s="65">
        <f>Calculations!AG325</f>
        <v>62.127498537689043</v>
      </c>
      <c r="AF350" s="65" t="s">
        <v>589</v>
      </c>
      <c r="AG350" s="65" t="s">
        <v>587</v>
      </c>
      <c r="AH350" s="66" t="s">
        <v>296</v>
      </c>
      <c r="AI350" s="67" t="s">
        <v>293</v>
      </c>
      <c r="AJ350" s="62" t="s">
        <v>590</v>
      </c>
      <c r="AK350" s="68" t="s">
        <v>607</v>
      </c>
      <c r="AL350" s="68" t="s">
        <v>592</v>
      </c>
      <c r="AM350" s="68"/>
      <c r="AN350" s="68" t="s">
        <v>631</v>
      </c>
      <c r="AO350" s="62"/>
    </row>
    <row r="351" spans="2:41" ht="39.6" x14ac:dyDescent="0.3">
      <c r="B351" s="61">
        <f>Calculations!A326</f>
        <v>327</v>
      </c>
      <c r="C351" s="62" t="str">
        <f>Calculations!B326</f>
        <v>Carlton Close</v>
      </c>
      <c r="D351" s="63" t="str">
        <f>Calculations!C326</f>
        <v>Housing</v>
      </c>
      <c r="E351" s="64">
        <f>Calculations!D326</f>
        <v>0.29037381408419399</v>
      </c>
      <c r="F351" s="64">
        <f>Calculations!H326</f>
        <v>0.29037381408419399</v>
      </c>
      <c r="G351" s="64">
        <f>Calculations!L326</f>
        <v>100</v>
      </c>
      <c r="H351" s="64">
        <f>Calculations!G326</f>
        <v>0</v>
      </c>
      <c r="I351" s="64">
        <f>Calculations!K326</f>
        <v>0</v>
      </c>
      <c r="J351" s="64">
        <f>Calculations!F326</f>
        <v>0</v>
      </c>
      <c r="K351" s="64">
        <f>Calculations!J326</f>
        <v>0</v>
      </c>
      <c r="L351" s="64">
        <f>Calculations!E326</f>
        <v>0</v>
      </c>
      <c r="M351" s="64">
        <f>Calculations!I326</f>
        <v>0</v>
      </c>
      <c r="N351" s="64">
        <f>Calculations!P326</f>
        <v>0.27507959963326228</v>
      </c>
      <c r="O351" s="64">
        <f>Calculations!T326</f>
        <v>94.732922285307325</v>
      </c>
      <c r="P351" s="64">
        <f>Calculations!O326</f>
        <v>1.52942144509317E-2</v>
      </c>
      <c r="Q351" s="64">
        <f>Calculations!S326</f>
        <v>5.2670777146926673</v>
      </c>
      <c r="R351" s="64">
        <f>Calculations!N326</f>
        <v>0</v>
      </c>
      <c r="S351" s="64">
        <f>Calculations!R326</f>
        <v>0</v>
      </c>
      <c r="T351" s="64">
        <f>Calculations!M326</f>
        <v>0</v>
      </c>
      <c r="U351" s="64">
        <f>Calculations!Q326</f>
        <v>0</v>
      </c>
      <c r="V351" s="65">
        <f>Calculations!AA326</f>
        <v>0</v>
      </c>
      <c r="W351" s="65">
        <f>Calculations!AB326</f>
        <v>0</v>
      </c>
      <c r="X351" s="65">
        <f>Calculations!AC326</f>
        <v>0</v>
      </c>
      <c r="Y351" s="65">
        <f>Calculations!AD326</f>
        <v>0</v>
      </c>
      <c r="Z351" s="65">
        <f>Calculations!Y326</f>
        <v>0</v>
      </c>
      <c r="AA351" s="65">
        <f>Calculations!Z326</f>
        <v>0</v>
      </c>
      <c r="AB351" s="65">
        <f t="shared" si="13"/>
        <v>1.52942144509317E-2</v>
      </c>
      <c r="AC351" s="65">
        <f t="shared" si="14"/>
        <v>5.2670777146926673</v>
      </c>
      <c r="AD351" s="65">
        <f>Calculations!AF326</f>
        <v>0</v>
      </c>
      <c r="AE351" s="65">
        <f>Calculations!AG326</f>
        <v>0</v>
      </c>
      <c r="AF351" s="65" t="s">
        <v>587</v>
      </c>
      <c r="AG351" s="65" t="s">
        <v>587</v>
      </c>
      <c r="AH351" s="66" t="s">
        <v>585</v>
      </c>
      <c r="AI351" s="67" t="s">
        <v>293</v>
      </c>
      <c r="AJ351" s="62" t="s">
        <v>591</v>
      </c>
      <c r="AK351" s="68" t="s">
        <v>595</v>
      </c>
      <c r="AL351" s="68" t="s">
        <v>629</v>
      </c>
      <c r="AM351" s="68"/>
      <c r="AN351" s="68" t="s">
        <v>631</v>
      </c>
      <c r="AO351" s="62"/>
    </row>
    <row r="352" spans="2:41" ht="52.8" x14ac:dyDescent="0.3">
      <c r="B352" s="61">
        <f>Calculations!A327</f>
        <v>328</v>
      </c>
      <c r="C352" s="62" t="str">
        <f>Calculations!B327</f>
        <v>Dean Close #1</v>
      </c>
      <c r="D352" s="63" t="str">
        <f>Calculations!C327</f>
        <v>Housing</v>
      </c>
      <c r="E352" s="64">
        <f>Calculations!D327</f>
        <v>0.76725186354830499</v>
      </c>
      <c r="F352" s="64">
        <f>Calculations!H327</f>
        <v>0.76725186354830499</v>
      </c>
      <c r="G352" s="64">
        <f>Calculations!L327</f>
        <v>100</v>
      </c>
      <c r="H352" s="64">
        <f>Calculations!G327</f>
        <v>0</v>
      </c>
      <c r="I352" s="64">
        <f>Calculations!K327</f>
        <v>0</v>
      </c>
      <c r="J352" s="64">
        <f>Calculations!F327</f>
        <v>0</v>
      </c>
      <c r="K352" s="64">
        <f>Calculations!J327</f>
        <v>0</v>
      </c>
      <c r="L352" s="64">
        <f>Calculations!E327</f>
        <v>0</v>
      </c>
      <c r="M352" s="64">
        <f>Calculations!I327</f>
        <v>0</v>
      </c>
      <c r="N352" s="64">
        <f>Calculations!P327</f>
        <v>0.75260880178886946</v>
      </c>
      <c r="O352" s="64">
        <f>Calculations!T327</f>
        <v>98.091492187230955</v>
      </c>
      <c r="P352" s="64">
        <f>Calculations!O327</f>
        <v>6.7965013984946296E-3</v>
      </c>
      <c r="Q352" s="64">
        <f>Calculations!S327</f>
        <v>0.88582403267981547</v>
      </c>
      <c r="R352" s="64">
        <f>Calculations!N327</f>
        <v>2.0015575045850701E-3</v>
      </c>
      <c r="S352" s="64">
        <f>Calculations!R327</f>
        <v>0.26087359310259339</v>
      </c>
      <c r="T352" s="64">
        <f>Calculations!M327</f>
        <v>5.8450028563558501E-3</v>
      </c>
      <c r="U352" s="64">
        <f>Calculations!Q327</f>
        <v>0.7618101869866436</v>
      </c>
      <c r="V352" s="65">
        <f>Calculations!AA327</f>
        <v>0</v>
      </c>
      <c r="W352" s="65">
        <f>Calculations!AB327</f>
        <v>0</v>
      </c>
      <c r="X352" s="65">
        <f>Calculations!AC327</f>
        <v>0</v>
      </c>
      <c r="Y352" s="65">
        <f>Calculations!AD327</f>
        <v>0</v>
      </c>
      <c r="Z352" s="65">
        <f>Calculations!Y327</f>
        <v>0</v>
      </c>
      <c r="AA352" s="65">
        <f>Calculations!Z327</f>
        <v>0</v>
      </c>
      <c r="AB352" s="65">
        <f t="shared" si="13"/>
        <v>6.7965013984946296E-3</v>
      </c>
      <c r="AC352" s="65">
        <f t="shared" si="14"/>
        <v>0.88582403267981547</v>
      </c>
      <c r="AD352" s="65">
        <f>Calculations!AF327</f>
        <v>0</v>
      </c>
      <c r="AE352" s="65">
        <f>Calculations!AG327</f>
        <v>0</v>
      </c>
      <c r="AF352" s="65" t="s">
        <v>587</v>
      </c>
      <c r="AG352" s="65" t="s">
        <v>588</v>
      </c>
      <c r="AH352" s="66" t="s">
        <v>604</v>
      </c>
      <c r="AI352" s="67" t="s">
        <v>293</v>
      </c>
      <c r="AJ352" s="62" t="s">
        <v>591</v>
      </c>
      <c r="AK352" s="68" t="s">
        <v>620</v>
      </c>
      <c r="AL352" s="68" t="s">
        <v>629</v>
      </c>
      <c r="AM352" s="68"/>
      <c r="AN352" s="68" t="s">
        <v>638</v>
      </c>
      <c r="AO352" s="62"/>
    </row>
    <row r="353" spans="2:41" ht="66" x14ac:dyDescent="0.3">
      <c r="B353" s="61">
        <f>Calculations!A328</f>
        <v>329</v>
      </c>
      <c r="C353" s="62" t="str">
        <f>Calculations!B328</f>
        <v>Urban Village 5</v>
      </c>
      <c r="D353" s="63" t="str">
        <f>Calculations!C328</f>
        <v>Housing</v>
      </c>
      <c r="E353" s="64">
        <f>Calculations!D328</f>
        <v>0.449524594221758</v>
      </c>
      <c r="F353" s="64">
        <f>Calculations!H328</f>
        <v>0.1013127825533381</v>
      </c>
      <c r="G353" s="64">
        <f>Calculations!L328</f>
        <v>22.537761861225064</v>
      </c>
      <c r="H353" s="64">
        <f>Calculations!G328</f>
        <v>6.3106348459252906E-2</v>
      </c>
      <c r="I353" s="64">
        <f>Calculations!K328</f>
        <v>14.038464028538</v>
      </c>
      <c r="J353" s="64">
        <f>Calculations!F328</f>
        <v>0.16030310767185699</v>
      </c>
      <c r="K353" s="64">
        <f>Calculations!J328</f>
        <v>35.660586702576893</v>
      </c>
      <c r="L353" s="64">
        <f>Calculations!E328</f>
        <v>0.12480235553731001</v>
      </c>
      <c r="M353" s="64">
        <f>Calculations!I328</f>
        <v>27.763187407660041</v>
      </c>
      <c r="N353" s="64">
        <f>Calculations!P328</f>
        <v>0.4187913990903166</v>
      </c>
      <c r="O353" s="64">
        <f>Calculations!T328</f>
        <v>93.163178271781007</v>
      </c>
      <c r="P353" s="64">
        <f>Calculations!O328</f>
        <v>8.7620472228567402E-3</v>
      </c>
      <c r="Q353" s="64">
        <f>Calculations!S328</f>
        <v>1.9491808313683225</v>
      </c>
      <c r="R353" s="64">
        <f>Calculations!N328</f>
        <v>3.9111542314793496E-3</v>
      </c>
      <c r="S353" s="64">
        <f>Calculations!R328</f>
        <v>0.87006457082744437</v>
      </c>
      <c r="T353" s="64">
        <f>Calculations!M328</f>
        <v>1.8059993677105299E-2</v>
      </c>
      <c r="U353" s="64">
        <f>Calculations!Q328</f>
        <v>4.0175763260232218</v>
      </c>
      <c r="V353" s="65">
        <f>Calculations!AA328</f>
        <v>9.8942739987138307E-3</v>
      </c>
      <c r="W353" s="65">
        <f>Calculations!AB328</f>
        <v>2.2010528736126993</v>
      </c>
      <c r="X353" s="65">
        <f>Calculations!AC328</f>
        <v>6.9461289426153899E-2</v>
      </c>
      <c r="Y353" s="65">
        <f>Calculations!AD328</f>
        <v>15.452166648725671</v>
      </c>
      <c r="Z353" s="65">
        <f>Calculations!Y328</f>
        <v>0.17922028366345699</v>
      </c>
      <c r="AA353" s="65">
        <f>Calculations!Z328</f>
        <v>39.868849439424579</v>
      </c>
      <c r="AB353" s="65">
        <f t="shared" si="13"/>
        <v>8.7620472228567402E-3</v>
      </c>
      <c r="AC353" s="65">
        <f t="shared" si="14"/>
        <v>1.9491808313683225</v>
      </c>
      <c r="AD353" s="65">
        <f>Calculations!AF328</f>
        <v>0.35593841294769801</v>
      </c>
      <c r="AE353" s="65">
        <f>Calculations!AG328</f>
        <v>79.181076524615605</v>
      </c>
      <c r="AF353" s="65" t="s">
        <v>589</v>
      </c>
      <c r="AG353" s="65" t="s">
        <v>588</v>
      </c>
      <c r="AH353" s="66" t="s">
        <v>296</v>
      </c>
      <c r="AI353" s="67" t="s">
        <v>293</v>
      </c>
      <c r="AJ353" s="62" t="s">
        <v>590</v>
      </c>
      <c r="AK353" s="68" t="s">
        <v>607</v>
      </c>
      <c r="AL353" s="68" t="s">
        <v>592</v>
      </c>
      <c r="AM353" s="68"/>
      <c r="AN353" s="68" t="s">
        <v>653</v>
      </c>
      <c r="AO353" s="62"/>
    </row>
    <row r="354" spans="2:41" ht="39.6" x14ac:dyDescent="0.3">
      <c r="B354" s="61">
        <f>Calculations!A329</f>
        <v>330</v>
      </c>
      <c r="C354" s="62" t="str">
        <f>Calculations!B329</f>
        <v>Queen Street South</v>
      </c>
      <c r="D354" s="63" t="str">
        <f>Calculations!C329</f>
        <v>Housing</v>
      </c>
      <c r="E354" s="64">
        <f>Calculations!D329</f>
        <v>0.256006804018653</v>
      </c>
      <c r="F354" s="64">
        <f>Calculations!H329</f>
        <v>0.256006804018653</v>
      </c>
      <c r="G354" s="64">
        <f>Calculations!L329</f>
        <v>100</v>
      </c>
      <c r="H354" s="64">
        <f>Calculations!G329</f>
        <v>0</v>
      </c>
      <c r="I354" s="64">
        <f>Calculations!K329</f>
        <v>0</v>
      </c>
      <c r="J354" s="64">
        <f>Calculations!F329</f>
        <v>0</v>
      </c>
      <c r="K354" s="64">
        <f>Calculations!J329</f>
        <v>0</v>
      </c>
      <c r="L354" s="64">
        <f>Calculations!E329</f>
        <v>0</v>
      </c>
      <c r="M354" s="64">
        <f>Calculations!I329</f>
        <v>0</v>
      </c>
      <c r="N354" s="64">
        <f>Calculations!P329</f>
        <v>0.24688119571693151</v>
      </c>
      <c r="O354" s="64">
        <f>Calculations!T329</f>
        <v>96.435403997677895</v>
      </c>
      <c r="P354" s="64">
        <f>Calculations!O329</f>
        <v>7.0136018603421599E-3</v>
      </c>
      <c r="Q354" s="64">
        <f>Calculations!S329</f>
        <v>2.7396154126556493</v>
      </c>
      <c r="R354" s="64">
        <f>Calculations!N329</f>
        <v>4.53370801156415E-4</v>
      </c>
      <c r="S354" s="64">
        <f>Calculations!R329</f>
        <v>0.17709326238195677</v>
      </c>
      <c r="T354" s="64">
        <f>Calculations!M329</f>
        <v>1.6586356402229199E-3</v>
      </c>
      <c r="U354" s="64">
        <f>Calculations!Q329</f>
        <v>0.64788732728450038</v>
      </c>
      <c r="V354" s="65">
        <f>Calculations!AA329</f>
        <v>0</v>
      </c>
      <c r="W354" s="65">
        <f>Calculations!AB329</f>
        <v>0</v>
      </c>
      <c r="X354" s="65">
        <f>Calculations!AC329</f>
        <v>0</v>
      </c>
      <c r="Y354" s="65">
        <f>Calculations!AD329</f>
        <v>0</v>
      </c>
      <c r="Z354" s="65">
        <f>Calculations!Y329</f>
        <v>0</v>
      </c>
      <c r="AA354" s="65">
        <f>Calculations!Z329</f>
        <v>0</v>
      </c>
      <c r="AB354" s="65">
        <f t="shared" si="13"/>
        <v>7.0136018603421599E-3</v>
      </c>
      <c r="AC354" s="65">
        <f t="shared" si="14"/>
        <v>2.7396154126556493</v>
      </c>
      <c r="AD354" s="65">
        <f>Calculations!AF329</f>
        <v>0</v>
      </c>
      <c r="AE354" s="65">
        <f>Calculations!AG329</f>
        <v>0</v>
      </c>
      <c r="AF354" s="65" t="s">
        <v>587</v>
      </c>
      <c r="AG354" s="65" t="s">
        <v>587</v>
      </c>
      <c r="AH354" s="66" t="s">
        <v>586</v>
      </c>
      <c r="AI354" s="67" t="s">
        <v>293</v>
      </c>
      <c r="AJ354" s="62" t="s">
        <v>591</v>
      </c>
      <c r="AK354" s="68" t="s">
        <v>594</v>
      </c>
      <c r="AL354" s="68" t="s">
        <v>629</v>
      </c>
      <c r="AM354" s="68"/>
      <c r="AN354" s="68" t="s">
        <v>631</v>
      </c>
      <c r="AO354" s="62"/>
    </row>
    <row r="355" spans="2:41" ht="39.6" x14ac:dyDescent="0.3">
      <c r="B355" s="61">
        <f>Calculations!A330</f>
        <v>331</v>
      </c>
      <c r="C355" s="62" t="str">
        <f>Calculations!B330</f>
        <v>Trinity Quarter</v>
      </c>
      <c r="D355" s="63" t="str">
        <f>Calculations!C330</f>
        <v>Mixed use</v>
      </c>
      <c r="E355" s="64">
        <f>Calculations!D330</f>
        <v>2.7232805092610399</v>
      </c>
      <c r="F355" s="64">
        <f>Calculations!H330</f>
        <v>2.7232805092610399</v>
      </c>
      <c r="G355" s="64">
        <f>Calculations!L330</f>
        <v>100</v>
      </c>
      <c r="H355" s="64">
        <f>Calculations!G330</f>
        <v>0</v>
      </c>
      <c r="I355" s="64">
        <f>Calculations!K330</f>
        <v>0</v>
      </c>
      <c r="J355" s="64">
        <f>Calculations!F330</f>
        <v>0</v>
      </c>
      <c r="K355" s="64">
        <f>Calculations!J330</f>
        <v>0</v>
      </c>
      <c r="L355" s="64">
        <f>Calculations!E330</f>
        <v>0</v>
      </c>
      <c r="M355" s="64">
        <f>Calculations!I330</f>
        <v>0</v>
      </c>
      <c r="N355" s="64">
        <f>Calculations!P330</f>
        <v>2.6097465646998619</v>
      </c>
      <c r="O355" s="64">
        <f>Calculations!T330</f>
        <v>95.830986041464186</v>
      </c>
      <c r="P355" s="64">
        <f>Calculations!O330</f>
        <v>9.4508823330345604E-2</v>
      </c>
      <c r="Q355" s="64">
        <f>Calculations!S330</f>
        <v>3.4704035448772221</v>
      </c>
      <c r="R355" s="64">
        <f>Calculations!N330</f>
        <v>2.6341344568308099E-3</v>
      </c>
      <c r="S355" s="64">
        <f>Calculations!R330</f>
        <v>9.672651964690851E-2</v>
      </c>
      <c r="T355" s="64">
        <f>Calculations!M330</f>
        <v>1.6390986774001699E-2</v>
      </c>
      <c r="U355" s="64">
        <f>Calculations!Q330</f>
        <v>0.60188389401168896</v>
      </c>
      <c r="V355" s="65">
        <f>Calculations!AA330</f>
        <v>0</v>
      </c>
      <c r="W355" s="65">
        <f>Calculations!AB330</f>
        <v>0</v>
      </c>
      <c r="X355" s="65">
        <f>Calculations!AC330</f>
        <v>0</v>
      </c>
      <c r="Y355" s="65">
        <f>Calculations!AD330</f>
        <v>0</v>
      </c>
      <c r="Z355" s="65">
        <f>Calculations!Y330</f>
        <v>0</v>
      </c>
      <c r="AA355" s="65">
        <f>Calculations!Z330</f>
        <v>0</v>
      </c>
      <c r="AB355" s="65">
        <f t="shared" si="13"/>
        <v>9.4508823330345604E-2</v>
      </c>
      <c r="AC355" s="65">
        <f t="shared" si="14"/>
        <v>3.4704035448772221</v>
      </c>
      <c r="AD355" s="65">
        <f>Calculations!AF330</f>
        <v>0</v>
      </c>
      <c r="AE355" s="65">
        <f>Calculations!AG330</f>
        <v>0</v>
      </c>
      <c r="AF355" s="65" t="s">
        <v>587</v>
      </c>
      <c r="AG355" s="65" t="s">
        <v>587</v>
      </c>
      <c r="AH355" s="66" t="s">
        <v>586</v>
      </c>
      <c r="AI355" s="67" t="s">
        <v>293</v>
      </c>
      <c r="AJ355" s="62" t="s">
        <v>591</v>
      </c>
      <c r="AK355" s="68" t="s">
        <v>594</v>
      </c>
      <c r="AL355" s="68" t="s">
        <v>629</v>
      </c>
      <c r="AM355" s="68"/>
      <c r="AN355" s="68" t="s">
        <v>631</v>
      </c>
      <c r="AO355" s="62"/>
    </row>
    <row r="356" spans="2:41" ht="39.6" x14ac:dyDescent="0.3">
      <c r="B356" s="61">
        <f>Calculations!A331</f>
        <v>332</v>
      </c>
      <c r="C356" s="62" t="str">
        <f>Calculations!B331</f>
        <v>Black Horse Street/Ormrod Street</v>
      </c>
      <c r="D356" s="63" t="str">
        <f>Calculations!C331</f>
        <v>Housing</v>
      </c>
      <c r="E356" s="64">
        <f>Calculations!D331</f>
        <v>0.28340920085072102</v>
      </c>
      <c r="F356" s="64">
        <f>Calculations!H331</f>
        <v>0.28340920085072102</v>
      </c>
      <c r="G356" s="64">
        <f>Calculations!L331</f>
        <v>100</v>
      </c>
      <c r="H356" s="64">
        <f>Calculations!G331</f>
        <v>0</v>
      </c>
      <c r="I356" s="64">
        <f>Calculations!K331</f>
        <v>0</v>
      </c>
      <c r="J356" s="64">
        <f>Calculations!F331</f>
        <v>0</v>
      </c>
      <c r="K356" s="64">
        <f>Calculations!J331</f>
        <v>0</v>
      </c>
      <c r="L356" s="64">
        <f>Calculations!E331</f>
        <v>0</v>
      </c>
      <c r="M356" s="64">
        <f>Calculations!I331</f>
        <v>0</v>
      </c>
      <c r="N356" s="64">
        <f>Calculations!P331</f>
        <v>0.24817138692129925</v>
      </c>
      <c r="O356" s="64">
        <f>Calculations!T331</f>
        <v>87.566453797672423</v>
      </c>
      <c r="P356" s="64">
        <f>Calculations!O331</f>
        <v>8.4169633241908699E-3</v>
      </c>
      <c r="Q356" s="64">
        <f>Calculations!S331</f>
        <v>2.9698976952495988</v>
      </c>
      <c r="R356" s="64">
        <f>Calculations!N331</f>
        <v>1.0007780061966299E-2</v>
      </c>
      <c r="S356" s="64">
        <f>Calculations!R331</f>
        <v>3.5312121243507741</v>
      </c>
      <c r="T356" s="64">
        <f>Calculations!M331</f>
        <v>1.6813070543264599E-2</v>
      </c>
      <c r="U356" s="64">
        <f>Calculations!Q331</f>
        <v>5.9324363827272064</v>
      </c>
      <c r="V356" s="65">
        <f>Calculations!AA331</f>
        <v>0</v>
      </c>
      <c r="W356" s="65">
        <f>Calculations!AB331</f>
        <v>0</v>
      </c>
      <c r="X356" s="65">
        <f>Calculations!AC331</f>
        <v>0</v>
      </c>
      <c r="Y356" s="65">
        <f>Calculations!AD331</f>
        <v>0</v>
      </c>
      <c r="Z356" s="65">
        <f>Calculations!Y331</f>
        <v>0</v>
      </c>
      <c r="AA356" s="65">
        <f>Calculations!Z331</f>
        <v>0</v>
      </c>
      <c r="AB356" s="65">
        <f t="shared" si="13"/>
        <v>8.4169633241908699E-3</v>
      </c>
      <c r="AC356" s="65">
        <f t="shared" si="14"/>
        <v>2.9698976952495988</v>
      </c>
      <c r="AD356" s="65">
        <f>Calculations!AF331</f>
        <v>0</v>
      </c>
      <c r="AE356" s="65">
        <f>Calculations!AG331</f>
        <v>0</v>
      </c>
      <c r="AF356" s="65" t="s">
        <v>587</v>
      </c>
      <c r="AG356" s="65" t="s">
        <v>588</v>
      </c>
      <c r="AH356" s="66" t="s">
        <v>586</v>
      </c>
      <c r="AI356" s="67" t="s">
        <v>293</v>
      </c>
      <c r="AJ356" s="62" t="s">
        <v>591</v>
      </c>
      <c r="AK356" s="68" t="s">
        <v>594</v>
      </c>
      <c r="AL356" s="68" t="s">
        <v>629</v>
      </c>
      <c r="AM356" s="68"/>
      <c r="AN356" s="68" t="s">
        <v>638</v>
      </c>
      <c r="AO356" s="62"/>
    </row>
    <row r="357" spans="2:41" ht="52.8" x14ac:dyDescent="0.3">
      <c r="B357" s="61">
        <f>Calculations!A332</f>
        <v>333</v>
      </c>
      <c r="C357" s="62" t="str">
        <f>Calculations!B332</f>
        <v>Trinity Gateway</v>
      </c>
      <c r="D357" s="63" t="str">
        <f>Calculations!C332</f>
        <v>Mixed use</v>
      </c>
      <c r="E357" s="64">
        <f>Calculations!D332</f>
        <v>0.68844550156108997</v>
      </c>
      <c r="F357" s="64">
        <f>Calculations!H332</f>
        <v>0.68844550156108997</v>
      </c>
      <c r="G357" s="64">
        <f>Calculations!L332</f>
        <v>100</v>
      </c>
      <c r="H357" s="64">
        <f>Calculations!G332</f>
        <v>0</v>
      </c>
      <c r="I357" s="64">
        <f>Calculations!K332</f>
        <v>0</v>
      </c>
      <c r="J357" s="64">
        <f>Calculations!F332</f>
        <v>0</v>
      </c>
      <c r="K357" s="64">
        <f>Calculations!J332</f>
        <v>0</v>
      </c>
      <c r="L357" s="64">
        <f>Calculations!E332</f>
        <v>0</v>
      </c>
      <c r="M357" s="64">
        <f>Calculations!I332</f>
        <v>0</v>
      </c>
      <c r="N357" s="64">
        <f>Calculations!P332</f>
        <v>0.35777267905637428</v>
      </c>
      <c r="O357" s="64">
        <f>Calculations!T332</f>
        <v>51.968191853255497</v>
      </c>
      <c r="P357" s="64">
        <f>Calculations!O332</f>
        <v>7.8528353248231E-2</v>
      </c>
      <c r="Q357" s="64">
        <f>Calculations!S332</f>
        <v>11.406618689520583</v>
      </c>
      <c r="R357" s="64">
        <f>Calculations!N332</f>
        <v>0.202950605864893</v>
      </c>
      <c r="S357" s="64">
        <f>Calculations!R332</f>
        <v>29.479545643727899</v>
      </c>
      <c r="T357" s="64">
        <f>Calculations!M332</f>
        <v>4.9193863391591701E-2</v>
      </c>
      <c r="U357" s="64">
        <f>Calculations!Q332</f>
        <v>7.145643813496025</v>
      </c>
      <c r="V357" s="65">
        <f>Calculations!AA332</f>
        <v>0</v>
      </c>
      <c r="W357" s="65">
        <f>Calculations!AB332</f>
        <v>0</v>
      </c>
      <c r="X357" s="65">
        <f>Calculations!AC332</f>
        <v>0</v>
      </c>
      <c r="Y357" s="65">
        <f>Calculations!AD332</f>
        <v>0</v>
      </c>
      <c r="Z357" s="65">
        <f>Calculations!Y332</f>
        <v>0</v>
      </c>
      <c r="AA357" s="65">
        <f>Calculations!Z332</f>
        <v>0</v>
      </c>
      <c r="AB357" s="65">
        <f t="shared" si="13"/>
        <v>7.8528353248231E-2</v>
      </c>
      <c r="AC357" s="65">
        <f t="shared" si="14"/>
        <v>11.406618689520583</v>
      </c>
      <c r="AD357" s="65">
        <f>Calculations!AF332</f>
        <v>0</v>
      </c>
      <c r="AE357" s="65">
        <f>Calculations!AG332</f>
        <v>0</v>
      </c>
      <c r="AF357" s="65" t="s">
        <v>587</v>
      </c>
      <c r="AG357" s="65" t="s">
        <v>588</v>
      </c>
      <c r="AH357" s="66" t="s">
        <v>604</v>
      </c>
      <c r="AI357" s="67" t="s">
        <v>293</v>
      </c>
      <c r="AJ357" s="62" t="s">
        <v>591</v>
      </c>
      <c r="AK357" s="68" t="s">
        <v>620</v>
      </c>
      <c r="AL357" s="68" t="s">
        <v>629</v>
      </c>
      <c r="AM357" s="68"/>
      <c r="AN357" s="68" t="s">
        <v>638</v>
      </c>
      <c r="AO357" s="62"/>
    </row>
    <row r="358" spans="2:41" ht="66" x14ac:dyDescent="0.3">
      <c r="B358" s="61">
        <f>Calculations!A333</f>
        <v>334</v>
      </c>
      <c r="C358" s="62" t="str">
        <f>Calculations!B333</f>
        <v>Bark Street</v>
      </c>
      <c r="D358" s="63" t="str">
        <f>Calculations!C333</f>
        <v>Housing</v>
      </c>
      <c r="E358" s="64">
        <f>Calculations!D333</f>
        <v>0.568397843810729</v>
      </c>
      <c r="F358" s="64">
        <f>Calculations!H333</f>
        <v>0.1166600630494749</v>
      </c>
      <c r="G358" s="64">
        <f>Calculations!L333</f>
        <v>20.524367627320132</v>
      </c>
      <c r="H358" s="64">
        <f>Calculations!G333</f>
        <v>0.26850060717393698</v>
      </c>
      <c r="I358" s="64">
        <f>Calculations!K333</f>
        <v>47.238146678006238</v>
      </c>
      <c r="J358" s="64">
        <f>Calculations!F333</f>
        <v>0.17506220686349599</v>
      </c>
      <c r="K358" s="64">
        <f>Calculations!J333</f>
        <v>30.799238380255012</v>
      </c>
      <c r="L358" s="64">
        <f>Calculations!E333</f>
        <v>8.1749667238211199E-3</v>
      </c>
      <c r="M358" s="64">
        <f>Calculations!I333</f>
        <v>1.4382473144186143</v>
      </c>
      <c r="N358" s="64">
        <f>Calculations!P333</f>
        <v>0.53019630914133631</v>
      </c>
      <c r="O358" s="64">
        <f>Calculations!T333</f>
        <v>93.279085224307536</v>
      </c>
      <c r="P358" s="64">
        <f>Calculations!O333</f>
        <v>2.7545060003126301E-2</v>
      </c>
      <c r="Q358" s="64">
        <f>Calculations!S333</f>
        <v>4.8460880531240269</v>
      </c>
      <c r="R358" s="64">
        <f>Calculations!N333</f>
        <v>1.04080921457514E-2</v>
      </c>
      <c r="S358" s="64">
        <f>Calculations!R333</f>
        <v>1.8311280134301837</v>
      </c>
      <c r="T358" s="64">
        <f>Calculations!M333</f>
        <v>2.4838252051499602E-4</v>
      </c>
      <c r="U358" s="64">
        <f>Calculations!Q333</f>
        <v>4.3698709138260738E-2</v>
      </c>
      <c r="V358" s="65">
        <f>Calculations!AA333</f>
        <v>1.20093345585191E-3</v>
      </c>
      <c r="W358" s="65">
        <f>Calculations!AB333</f>
        <v>0.21128395699048591</v>
      </c>
      <c r="X358" s="65">
        <f>Calculations!AC333</f>
        <v>0.242160917202279</v>
      </c>
      <c r="Y358" s="65">
        <f>Calculations!AD333</f>
        <v>42.604123122415686</v>
      </c>
      <c r="Z358" s="65">
        <f>Calculations!Y333</f>
        <v>0.35161934582057103</v>
      </c>
      <c r="AA358" s="65">
        <f>Calculations!Z333</f>
        <v>61.861484811975622</v>
      </c>
      <c r="AB358" s="65">
        <f t="shared" ref="AB358:AB421" si="15">P358</f>
        <v>2.7545060003126301E-2</v>
      </c>
      <c r="AC358" s="65">
        <f t="shared" ref="AC358:AC421" si="16">Q358</f>
        <v>4.8460880531240269</v>
      </c>
      <c r="AD358" s="65">
        <f>Calculations!AF333</f>
        <v>0.476058832197987</v>
      </c>
      <c r="AE358" s="65">
        <f>Calculations!AG333</f>
        <v>83.754510574200907</v>
      </c>
      <c r="AF358" s="65" t="s">
        <v>589</v>
      </c>
      <c r="AG358" s="65" t="s">
        <v>587</v>
      </c>
      <c r="AH358" s="66" t="s">
        <v>296</v>
      </c>
      <c r="AI358" s="67" t="s">
        <v>293</v>
      </c>
      <c r="AJ358" s="62" t="s">
        <v>590</v>
      </c>
      <c r="AK358" s="68" t="s">
        <v>607</v>
      </c>
      <c r="AL358" s="68" t="s">
        <v>592</v>
      </c>
      <c r="AM358" s="68"/>
      <c r="AN358" s="68" t="s">
        <v>631</v>
      </c>
      <c r="AO358" s="62"/>
    </row>
    <row r="359" spans="2:41" ht="66" x14ac:dyDescent="0.3">
      <c r="B359" s="61">
        <f>Calculations!A334</f>
        <v>335</v>
      </c>
      <c r="C359" s="62" t="str">
        <f>Calculations!B334</f>
        <v>Euro Car Parks</v>
      </c>
      <c r="D359" s="63" t="str">
        <f>Calculations!C334</f>
        <v>Housing</v>
      </c>
      <c r="E359" s="64">
        <f>Calculations!D334</f>
        <v>0.82288566044735201</v>
      </c>
      <c r="F359" s="64">
        <f>Calculations!H334</f>
        <v>0.80105381338673831</v>
      </c>
      <c r="G359" s="64">
        <f>Calculations!L334</f>
        <v>97.346916089320956</v>
      </c>
      <c r="H359" s="64">
        <f>Calculations!G334</f>
        <v>4.8350357375744803E-3</v>
      </c>
      <c r="I359" s="64">
        <f>Calculations!K334</f>
        <v>0.58757078534409879</v>
      </c>
      <c r="J359" s="64">
        <f>Calculations!F334</f>
        <v>1.4328577747814799E-3</v>
      </c>
      <c r="K359" s="64">
        <f>Calculations!J334</f>
        <v>0.17412598659241721</v>
      </c>
      <c r="L359" s="64">
        <f>Calculations!E334</f>
        <v>1.55639535482577E-2</v>
      </c>
      <c r="M359" s="64">
        <f>Calculations!I334</f>
        <v>1.891387138742525</v>
      </c>
      <c r="N359" s="64">
        <f>Calculations!P334</f>
        <v>0.75286337045935825</v>
      </c>
      <c r="O359" s="64">
        <f>Calculations!T334</f>
        <v>91.490641609925859</v>
      </c>
      <c r="P359" s="64">
        <f>Calculations!O334</f>
        <v>2.5908045017043899E-2</v>
      </c>
      <c r="Q359" s="64">
        <f>Calculations!S334</f>
        <v>3.1484380227210784</v>
      </c>
      <c r="R359" s="64">
        <f>Calculations!N334</f>
        <v>1.3610587852419099E-2</v>
      </c>
      <c r="S359" s="64">
        <f>Calculations!R334</f>
        <v>1.6540071733683954</v>
      </c>
      <c r="T359" s="64">
        <f>Calculations!M334</f>
        <v>3.05036571185308E-2</v>
      </c>
      <c r="U359" s="64">
        <f>Calculations!Q334</f>
        <v>3.706913193984672</v>
      </c>
      <c r="V359" s="65">
        <f>Calculations!AA334</f>
        <v>6.9475772072466302E-2</v>
      </c>
      <c r="W359" s="65">
        <f>Calculations!AB334</f>
        <v>8.4429435840085763</v>
      </c>
      <c r="X359" s="65">
        <f>Calculations!AC334</f>
        <v>0</v>
      </c>
      <c r="Y359" s="65">
        <f>Calculations!AD334</f>
        <v>0</v>
      </c>
      <c r="Z359" s="65">
        <f>Calculations!Y334</f>
        <v>2.5585772460023901E-3</v>
      </c>
      <c r="AA359" s="65">
        <f>Calculations!Z334</f>
        <v>0.31092743123163064</v>
      </c>
      <c r="AB359" s="65">
        <f t="shared" si="15"/>
        <v>2.5908045017043899E-2</v>
      </c>
      <c r="AC359" s="65">
        <f t="shared" si="16"/>
        <v>3.1484380227210784</v>
      </c>
      <c r="AD359" s="65">
        <f>Calculations!AF334</f>
        <v>4.6329882677342601E-2</v>
      </c>
      <c r="AE359" s="65">
        <f>Calculations!AG334</f>
        <v>5.6301725627538479</v>
      </c>
      <c r="AF359" s="65" t="s">
        <v>589</v>
      </c>
      <c r="AG359" s="65" t="s">
        <v>588</v>
      </c>
      <c r="AH359" s="66" t="s">
        <v>296</v>
      </c>
      <c r="AI359" s="67" t="s">
        <v>293</v>
      </c>
      <c r="AJ359" s="62" t="s">
        <v>590</v>
      </c>
      <c r="AK359" s="68" t="s">
        <v>607</v>
      </c>
      <c r="AL359" s="68" t="s">
        <v>592</v>
      </c>
      <c r="AM359" s="68"/>
      <c r="AN359" s="68" t="s">
        <v>654</v>
      </c>
      <c r="AO359" s="62"/>
    </row>
    <row r="360" spans="2:41" ht="66" x14ac:dyDescent="0.3">
      <c r="B360" s="61">
        <f>Calculations!A335</f>
        <v>336</v>
      </c>
      <c r="C360" s="62" t="str">
        <f>Calculations!B335</f>
        <v>All Saints Street Car Park, East</v>
      </c>
      <c r="D360" s="63" t="str">
        <f>Calculations!C335</f>
        <v>Housing</v>
      </c>
      <c r="E360" s="64">
        <f>Calculations!D335</f>
        <v>0.291127631161056</v>
      </c>
      <c r="F360" s="64">
        <f>Calculations!H335</f>
        <v>0.291127631161056</v>
      </c>
      <c r="G360" s="64">
        <f>Calculations!L335</f>
        <v>100</v>
      </c>
      <c r="H360" s="64">
        <f>Calculations!G335</f>
        <v>0</v>
      </c>
      <c r="I360" s="64">
        <f>Calculations!K335</f>
        <v>0</v>
      </c>
      <c r="J360" s="64">
        <f>Calculations!F335</f>
        <v>0</v>
      </c>
      <c r="K360" s="64">
        <f>Calculations!J335</f>
        <v>0</v>
      </c>
      <c r="L360" s="64">
        <f>Calculations!E335</f>
        <v>0</v>
      </c>
      <c r="M360" s="64">
        <f>Calculations!I335</f>
        <v>0</v>
      </c>
      <c r="N360" s="64">
        <f>Calculations!P335</f>
        <v>0.28360871355307082</v>
      </c>
      <c r="O360" s="64">
        <f>Calculations!T335</f>
        <v>97.417312270223647</v>
      </c>
      <c r="P360" s="64">
        <f>Calculations!O335</f>
        <v>5.7520155234591103E-3</v>
      </c>
      <c r="Q360" s="64">
        <f>Calculations!S335</f>
        <v>1.9757710735045322</v>
      </c>
      <c r="R360" s="64">
        <f>Calculations!N335</f>
        <v>1.3743550418354E-3</v>
      </c>
      <c r="S360" s="64">
        <f>Calculations!R335</f>
        <v>0.47207990404562011</v>
      </c>
      <c r="T360" s="64">
        <f>Calculations!M335</f>
        <v>3.9254704269064202E-4</v>
      </c>
      <c r="U360" s="64">
        <f>Calculations!Q335</f>
        <v>0.1348367522262012</v>
      </c>
      <c r="V360" s="65">
        <f>Calculations!AA335</f>
        <v>0.13534823142805999</v>
      </c>
      <c r="W360" s="65">
        <f>Calculations!AB335</f>
        <v>46.491028999299417</v>
      </c>
      <c r="X360" s="65">
        <f>Calculations!AC335</f>
        <v>0</v>
      </c>
      <c r="Y360" s="65">
        <f>Calculations!AD335</f>
        <v>0</v>
      </c>
      <c r="Z360" s="65">
        <f>Calculations!Y335</f>
        <v>0</v>
      </c>
      <c r="AA360" s="65">
        <f>Calculations!Z335</f>
        <v>0</v>
      </c>
      <c r="AB360" s="65">
        <f t="shared" si="15"/>
        <v>5.7520155234591103E-3</v>
      </c>
      <c r="AC360" s="65">
        <f t="shared" si="16"/>
        <v>1.9757710735045322</v>
      </c>
      <c r="AD360" s="65">
        <f>Calculations!AF335</f>
        <v>0.211665523284324</v>
      </c>
      <c r="AE360" s="65">
        <f>Calculations!AG335</f>
        <v>72.705404993738838</v>
      </c>
      <c r="AF360" s="65" t="s">
        <v>589</v>
      </c>
      <c r="AG360" s="65" t="s">
        <v>587</v>
      </c>
      <c r="AH360" s="66" t="s">
        <v>296</v>
      </c>
      <c r="AI360" s="67" t="s">
        <v>293</v>
      </c>
      <c r="AJ360" s="62" t="s">
        <v>591</v>
      </c>
      <c r="AK360" s="68" t="s">
        <v>609</v>
      </c>
      <c r="AL360" s="68" t="s">
        <v>628</v>
      </c>
      <c r="AM360" s="68"/>
      <c r="AN360" s="68" t="s">
        <v>638</v>
      </c>
      <c r="AO360" s="62"/>
    </row>
    <row r="361" spans="2:41" ht="66" x14ac:dyDescent="0.3">
      <c r="B361" s="61">
        <f>Calculations!A336</f>
        <v>337</v>
      </c>
      <c r="C361" s="62" t="str">
        <f>Calculations!B336</f>
        <v>Breightmet Street</v>
      </c>
      <c r="D361" s="63" t="str">
        <f>Calculations!C336</f>
        <v>Mixed use</v>
      </c>
      <c r="E361" s="64">
        <f>Calculations!D336</f>
        <v>1.6076260742234001</v>
      </c>
      <c r="F361" s="64">
        <f>Calculations!H336</f>
        <v>1.6076260742234001</v>
      </c>
      <c r="G361" s="64">
        <f>Calculations!L336</f>
        <v>100</v>
      </c>
      <c r="H361" s="64">
        <f>Calculations!G336</f>
        <v>0</v>
      </c>
      <c r="I361" s="64">
        <f>Calculations!K336</f>
        <v>0</v>
      </c>
      <c r="J361" s="64">
        <f>Calculations!F336</f>
        <v>0</v>
      </c>
      <c r="K361" s="64">
        <f>Calculations!J336</f>
        <v>0</v>
      </c>
      <c r="L361" s="64">
        <f>Calculations!E336</f>
        <v>0</v>
      </c>
      <c r="M361" s="64">
        <f>Calculations!I336</f>
        <v>0</v>
      </c>
      <c r="N361" s="64">
        <f>Calculations!P336</f>
        <v>1.5065998977939417</v>
      </c>
      <c r="O361" s="64">
        <f>Calculations!T336</f>
        <v>93.715816255452225</v>
      </c>
      <c r="P361" s="64">
        <f>Calculations!O336</f>
        <v>4.0640191374034101E-2</v>
      </c>
      <c r="Q361" s="64">
        <f>Calculations!S336</f>
        <v>2.5279629402419501</v>
      </c>
      <c r="R361" s="64">
        <f>Calculations!N336</f>
        <v>1.6718229225715898E-2</v>
      </c>
      <c r="S361" s="64">
        <f>Calculations!R336</f>
        <v>1.0399326991378897</v>
      </c>
      <c r="T361" s="64">
        <f>Calculations!M336</f>
        <v>4.3667755829708402E-2</v>
      </c>
      <c r="U361" s="64">
        <f>Calculations!Q336</f>
        <v>2.7162881051679317</v>
      </c>
      <c r="V361" s="65">
        <f>Calculations!AA336</f>
        <v>0</v>
      </c>
      <c r="W361" s="65">
        <f>Calculations!AB336</f>
        <v>0</v>
      </c>
      <c r="X361" s="65">
        <f>Calculations!AC336</f>
        <v>0</v>
      </c>
      <c r="Y361" s="65">
        <f>Calculations!AD336</f>
        <v>0</v>
      </c>
      <c r="Z361" s="65">
        <f>Calculations!Y336</f>
        <v>0</v>
      </c>
      <c r="AA361" s="65">
        <f>Calculations!Z336</f>
        <v>0</v>
      </c>
      <c r="AB361" s="65">
        <f t="shared" si="15"/>
        <v>4.0640191374034101E-2</v>
      </c>
      <c r="AC361" s="65">
        <f t="shared" si="16"/>
        <v>2.5279629402419501</v>
      </c>
      <c r="AD361" s="65">
        <f>Calculations!AF336</f>
        <v>0.11538283019179101</v>
      </c>
      <c r="AE361" s="65">
        <f>Calculations!AG336</f>
        <v>7.1772181380878184</v>
      </c>
      <c r="AF361" s="65" t="s">
        <v>587</v>
      </c>
      <c r="AG361" s="65" t="s">
        <v>588</v>
      </c>
      <c r="AH361" s="66" t="s">
        <v>296</v>
      </c>
      <c r="AI361" s="67" t="s">
        <v>293</v>
      </c>
      <c r="AJ361" s="62" t="s">
        <v>591</v>
      </c>
      <c r="AK361" s="68" t="s">
        <v>605</v>
      </c>
      <c r="AL361" s="68" t="s">
        <v>629</v>
      </c>
      <c r="AM361" s="68"/>
      <c r="AN361" s="68" t="s">
        <v>638</v>
      </c>
      <c r="AO361" s="62"/>
    </row>
    <row r="362" spans="2:41" ht="66" x14ac:dyDescent="0.3">
      <c r="B362" s="61">
        <f>Calculations!A337</f>
        <v>338</v>
      </c>
      <c r="C362" s="62" t="str">
        <f>Calculations!B337</f>
        <v>Church Wharf</v>
      </c>
      <c r="D362" s="63" t="str">
        <f>Calculations!C337</f>
        <v>Housing</v>
      </c>
      <c r="E362" s="64">
        <f>Calculations!D337</f>
        <v>3.0168835948544799</v>
      </c>
      <c r="F362" s="64">
        <f>Calculations!H337</f>
        <v>0.975732436588026</v>
      </c>
      <c r="G362" s="64">
        <f>Calculations!L337</f>
        <v>32.342395916508366</v>
      </c>
      <c r="H362" s="64">
        <f>Calculations!G337</f>
        <v>1.2702891199424999</v>
      </c>
      <c r="I362" s="64">
        <f>Calculations!K337</f>
        <v>42.106003761930779</v>
      </c>
      <c r="J362" s="64">
        <f>Calculations!F337</f>
        <v>0.16616401859365099</v>
      </c>
      <c r="K362" s="64">
        <f>Calculations!J337</f>
        <v>5.5078034458159442</v>
      </c>
      <c r="L362" s="64">
        <f>Calculations!E337</f>
        <v>0.60469801973030302</v>
      </c>
      <c r="M362" s="64">
        <f>Calculations!I337</f>
        <v>20.043796875744913</v>
      </c>
      <c r="N362" s="64">
        <f>Calculations!P337</f>
        <v>2.5320398834239217</v>
      </c>
      <c r="O362" s="64">
        <f>Calculations!T337</f>
        <v>83.928988435036231</v>
      </c>
      <c r="P362" s="64">
        <f>Calculations!O337</f>
        <v>0.160659083816343</v>
      </c>
      <c r="Q362" s="64">
        <f>Calculations!S337</f>
        <v>5.3253325415126742</v>
      </c>
      <c r="R362" s="64">
        <f>Calculations!N337</f>
        <v>0.10469745250238099</v>
      </c>
      <c r="S362" s="64">
        <f>Calculations!R337</f>
        <v>3.4703842296385021</v>
      </c>
      <c r="T362" s="64">
        <f>Calculations!M337</f>
        <v>0.21948717511183399</v>
      </c>
      <c r="U362" s="64">
        <f>Calculations!Q337</f>
        <v>7.2752947938125869</v>
      </c>
      <c r="V362" s="65">
        <f>Calculations!AA337</f>
        <v>7.0426613721247505E-2</v>
      </c>
      <c r="W362" s="65">
        <f>Calculations!AB337</f>
        <v>2.334416012648461</v>
      </c>
      <c r="X362" s="65">
        <f>Calculations!AC337</f>
        <v>0</v>
      </c>
      <c r="Y362" s="65">
        <f>Calculations!AD337</f>
        <v>0</v>
      </c>
      <c r="Z362" s="65">
        <f>Calculations!Y337</f>
        <v>1.1510329983756999</v>
      </c>
      <c r="AA362" s="65">
        <f>Calculations!Z337</f>
        <v>38.153046419784729</v>
      </c>
      <c r="AB362" s="65">
        <f t="shared" si="15"/>
        <v>0.160659083816343</v>
      </c>
      <c r="AC362" s="65">
        <f t="shared" si="16"/>
        <v>5.3253325415126742</v>
      </c>
      <c r="AD362" s="65">
        <f>Calculations!AF337</f>
        <v>1.9974353692739599</v>
      </c>
      <c r="AE362" s="65">
        <f>Calculations!AG337</f>
        <v>66.2085661071158</v>
      </c>
      <c r="AF362" s="65" t="s">
        <v>589</v>
      </c>
      <c r="AG362" s="65" t="s">
        <v>587</v>
      </c>
      <c r="AH362" s="66" t="s">
        <v>296</v>
      </c>
      <c r="AI362" s="67" t="s">
        <v>293</v>
      </c>
      <c r="AJ362" s="62" t="s">
        <v>590</v>
      </c>
      <c r="AK362" s="68" t="s">
        <v>607</v>
      </c>
      <c r="AL362" s="68" t="s">
        <v>592</v>
      </c>
      <c r="AM362" s="68"/>
      <c r="AN362" s="68" t="s">
        <v>631</v>
      </c>
      <c r="AO362" s="62"/>
    </row>
    <row r="363" spans="2:41" ht="66" x14ac:dyDescent="0.3">
      <c r="B363" s="61">
        <f>Calculations!A338</f>
        <v>339</v>
      </c>
      <c r="C363" s="62" t="str">
        <f>Calculations!B338</f>
        <v>Lynwood Avenue</v>
      </c>
      <c r="D363" s="63" t="str">
        <f>Calculations!C338</f>
        <v>Housing</v>
      </c>
      <c r="E363" s="64">
        <f>Calculations!D338</f>
        <v>1.6791763268312401</v>
      </c>
      <c r="F363" s="64">
        <f>Calculations!H338</f>
        <v>1.4476853284131559</v>
      </c>
      <c r="G363" s="64">
        <f>Calculations!L338</f>
        <v>86.214014888184551</v>
      </c>
      <c r="H363" s="64">
        <f>Calculations!G338</f>
        <v>1.7209938786081601E-3</v>
      </c>
      <c r="I363" s="64">
        <f>Calculations!K338</f>
        <v>0.10249036096499965</v>
      </c>
      <c r="J363" s="64">
        <f>Calculations!F338</f>
        <v>3.5922459766898099E-4</v>
      </c>
      <c r="K363" s="64">
        <f>Calculations!J338</f>
        <v>2.139290507667356E-2</v>
      </c>
      <c r="L363" s="64">
        <f>Calculations!E338</f>
        <v>0.229410779941807</v>
      </c>
      <c r="M363" s="64">
        <f>Calculations!I338</f>
        <v>13.662101845773766</v>
      </c>
      <c r="N363" s="64">
        <f>Calculations!P338</f>
        <v>1.5967319689561725</v>
      </c>
      <c r="O363" s="64">
        <f>Calculations!T338</f>
        <v>95.090190556065807</v>
      </c>
      <c r="P363" s="64">
        <f>Calculations!O338</f>
        <v>6.7606761301539003E-2</v>
      </c>
      <c r="Q363" s="64">
        <f>Calculations!S338</f>
        <v>4.0261859473161561</v>
      </c>
      <c r="R363" s="64">
        <f>Calculations!N338</f>
        <v>1.25658580813651E-2</v>
      </c>
      <c r="S363" s="64">
        <f>Calculations!R338</f>
        <v>0.74833463767786834</v>
      </c>
      <c r="T363" s="64">
        <f>Calculations!M338</f>
        <v>2.27173849216342E-3</v>
      </c>
      <c r="U363" s="64">
        <f>Calculations!Q338</f>
        <v>0.13528885894016854</v>
      </c>
      <c r="V363" s="65">
        <f>Calculations!AA338</f>
        <v>0.612991572788816</v>
      </c>
      <c r="W363" s="65">
        <f>Calculations!AB338</f>
        <v>36.505491590962777</v>
      </c>
      <c r="X363" s="65">
        <f>Calculations!AC338</f>
        <v>4.2885369044602703E-2</v>
      </c>
      <c r="Y363" s="65">
        <f>Calculations!AD338</f>
        <v>2.5539526945053672</v>
      </c>
      <c r="Z363" s="65">
        <f>Calculations!Y338</f>
        <v>3.5922459766898099E-4</v>
      </c>
      <c r="AA363" s="65">
        <f>Calculations!Z338</f>
        <v>2.139290507667356E-2</v>
      </c>
      <c r="AB363" s="65">
        <f t="shared" si="15"/>
        <v>6.7606761301539003E-2</v>
      </c>
      <c r="AC363" s="65">
        <f t="shared" si="16"/>
        <v>4.0261859473161561</v>
      </c>
      <c r="AD363" s="65">
        <f>Calculations!AF338</f>
        <v>1.19694136031589</v>
      </c>
      <c r="AE363" s="65">
        <f>Calculations!AG338</f>
        <v>71.281457533088755</v>
      </c>
      <c r="AF363" s="65" t="s">
        <v>589</v>
      </c>
      <c r="AG363" s="65" t="s">
        <v>587</v>
      </c>
      <c r="AH363" s="66" t="s">
        <v>295</v>
      </c>
      <c r="AI363" s="67" t="s">
        <v>293</v>
      </c>
      <c r="AJ363" s="62" t="s">
        <v>590</v>
      </c>
      <c r="AK363" s="68" t="s">
        <v>611</v>
      </c>
      <c r="AL363" s="68" t="s">
        <v>592</v>
      </c>
      <c r="AM363" s="68"/>
      <c r="AN363" s="68" t="s">
        <v>631</v>
      </c>
      <c r="AO363" s="62"/>
    </row>
    <row r="364" spans="2:41" ht="66" x14ac:dyDescent="0.3">
      <c r="B364" s="61">
        <f>Calculations!A339</f>
        <v>340</v>
      </c>
      <c r="C364" s="62" t="str">
        <f>Calculations!B339</f>
        <v>Former rail cutting to north of Springfield Road</v>
      </c>
      <c r="D364" s="63" t="str">
        <f>Calculations!C339</f>
        <v>Housing</v>
      </c>
      <c r="E364" s="64">
        <f>Calculations!D339</f>
        <v>2.1033004547281098</v>
      </c>
      <c r="F364" s="64">
        <f>Calculations!H339</f>
        <v>2.0500790528921318</v>
      </c>
      <c r="G364" s="64">
        <f>Calculations!L339</f>
        <v>97.469624384079836</v>
      </c>
      <c r="H364" s="64">
        <f>Calculations!G339</f>
        <v>0</v>
      </c>
      <c r="I364" s="64">
        <f>Calculations!K339</f>
        <v>0</v>
      </c>
      <c r="J364" s="64">
        <f>Calculations!F339</f>
        <v>0</v>
      </c>
      <c r="K364" s="64">
        <f>Calculations!J339</f>
        <v>0</v>
      </c>
      <c r="L364" s="64">
        <f>Calculations!E339</f>
        <v>5.3221401835977997E-2</v>
      </c>
      <c r="M364" s="64">
        <f>Calculations!I339</f>
        <v>2.5303756159201631</v>
      </c>
      <c r="N364" s="64">
        <f>Calculations!P339</f>
        <v>1.6394810534218083</v>
      </c>
      <c r="O364" s="64">
        <f>Calculations!T339</f>
        <v>77.948019729484699</v>
      </c>
      <c r="P364" s="64">
        <f>Calculations!O339</f>
        <v>0.19182224272817899</v>
      </c>
      <c r="Q364" s="64">
        <f>Calculations!S339</f>
        <v>9.1200590147248146</v>
      </c>
      <c r="R364" s="64">
        <f>Calculations!N339</f>
        <v>9.88768217394244E-2</v>
      </c>
      <c r="S364" s="64">
        <f>Calculations!R339</f>
        <v>4.7010317293068837</v>
      </c>
      <c r="T364" s="64">
        <f>Calculations!M339</f>
        <v>0.17312033683869801</v>
      </c>
      <c r="U364" s="64">
        <f>Calculations!Q339</f>
        <v>8.2308895264836046</v>
      </c>
      <c r="V364" s="65">
        <f>Calculations!AA339</f>
        <v>0</v>
      </c>
      <c r="W364" s="65">
        <f>Calculations!AB339</f>
        <v>0</v>
      </c>
      <c r="X364" s="65">
        <f>Calculations!AC339</f>
        <v>0</v>
      </c>
      <c r="Y364" s="65">
        <f>Calculations!AD339</f>
        <v>0</v>
      </c>
      <c r="Z364" s="65">
        <f>Calculations!Y339</f>
        <v>0</v>
      </c>
      <c r="AA364" s="65">
        <f>Calculations!Z339</f>
        <v>0</v>
      </c>
      <c r="AB364" s="65">
        <f t="shared" si="15"/>
        <v>0.19182224272817899</v>
      </c>
      <c r="AC364" s="65">
        <f t="shared" si="16"/>
        <v>9.1200590147248146</v>
      </c>
      <c r="AD364" s="65">
        <f>Calculations!AF339</f>
        <v>0</v>
      </c>
      <c r="AE364" s="65">
        <f>Calculations!AG339</f>
        <v>0</v>
      </c>
      <c r="AF364" s="65" t="s">
        <v>589</v>
      </c>
      <c r="AG364" s="65" t="s">
        <v>587</v>
      </c>
      <c r="AH364" s="66" t="s">
        <v>295</v>
      </c>
      <c r="AI364" s="67" t="s">
        <v>293</v>
      </c>
      <c r="AJ364" s="62" t="s">
        <v>590</v>
      </c>
      <c r="AK364" s="68" t="s">
        <v>596</v>
      </c>
      <c r="AL364" s="68" t="s">
        <v>592</v>
      </c>
      <c r="AM364" s="68"/>
      <c r="AN364" s="68" t="s">
        <v>631</v>
      </c>
      <c r="AO364" s="62"/>
    </row>
    <row r="365" spans="2:41" ht="66" x14ac:dyDescent="0.3">
      <c r="B365" s="61">
        <f>Calculations!A340</f>
        <v>341</v>
      </c>
      <c r="C365" s="62" t="str">
        <f>Calculations!B340</f>
        <v>Former Brackley Golf Course</v>
      </c>
      <c r="D365" s="63" t="str">
        <f>Calculations!C340</f>
        <v>Housing</v>
      </c>
      <c r="E365" s="64">
        <f>Calculations!D340</f>
        <v>1.66379036862663</v>
      </c>
      <c r="F365" s="64">
        <f>Calculations!H340</f>
        <v>1.6129316734870804</v>
      </c>
      <c r="G365" s="64">
        <f>Calculations!L340</f>
        <v>96.943202935984615</v>
      </c>
      <c r="H365" s="64">
        <f>Calculations!G340</f>
        <v>0</v>
      </c>
      <c r="I365" s="64">
        <f>Calculations!K340</f>
        <v>0</v>
      </c>
      <c r="J365" s="64">
        <f>Calculations!F340</f>
        <v>0</v>
      </c>
      <c r="K365" s="64">
        <f>Calculations!J340</f>
        <v>0</v>
      </c>
      <c r="L365" s="64">
        <f>Calculations!E340</f>
        <v>5.0858695139549603E-2</v>
      </c>
      <c r="M365" s="64">
        <f>Calculations!I340</f>
        <v>3.0567970640153868</v>
      </c>
      <c r="N365" s="64">
        <f>Calculations!P340</f>
        <v>1.5893412599820205</v>
      </c>
      <c r="O365" s="64">
        <f>Calculations!T340</f>
        <v>95.525331192651194</v>
      </c>
      <c r="P365" s="64">
        <f>Calculations!O340</f>
        <v>4.9237898689013501E-2</v>
      </c>
      <c r="Q365" s="64">
        <f>Calculations!S340</f>
        <v>2.9593811586766638</v>
      </c>
      <c r="R365" s="64">
        <f>Calculations!N340</f>
        <v>1.19327616828013E-2</v>
      </c>
      <c r="S365" s="64">
        <f>Calculations!R340</f>
        <v>0.71720343546952714</v>
      </c>
      <c r="T365" s="64">
        <f>Calculations!M340</f>
        <v>1.32784482727947E-2</v>
      </c>
      <c r="U365" s="64">
        <f>Calculations!Q340</f>
        <v>0.79808421320261336</v>
      </c>
      <c r="V365" s="65">
        <f>Calculations!AA340</f>
        <v>0</v>
      </c>
      <c r="W365" s="65">
        <f>Calculations!AB340</f>
        <v>0</v>
      </c>
      <c r="X365" s="65">
        <f>Calculations!AC340</f>
        <v>0</v>
      </c>
      <c r="Y365" s="65">
        <f>Calculations!AD340</f>
        <v>0</v>
      </c>
      <c r="Z365" s="65">
        <f>Calculations!Y340</f>
        <v>0</v>
      </c>
      <c r="AA365" s="65">
        <f>Calculations!Z340</f>
        <v>0</v>
      </c>
      <c r="AB365" s="65">
        <f t="shared" si="15"/>
        <v>4.9237898689013501E-2</v>
      </c>
      <c r="AC365" s="65">
        <f t="shared" si="16"/>
        <v>2.9593811586766638</v>
      </c>
      <c r="AD365" s="65">
        <f>Calculations!AF340</f>
        <v>0</v>
      </c>
      <c r="AE365" s="65">
        <f>Calculations!AG340</f>
        <v>0</v>
      </c>
      <c r="AF365" s="65" t="s">
        <v>589</v>
      </c>
      <c r="AG365" s="65" t="s">
        <v>587</v>
      </c>
      <c r="AH365" s="66" t="s">
        <v>295</v>
      </c>
      <c r="AI365" s="67" t="s">
        <v>293</v>
      </c>
      <c r="AJ365" s="62" t="s">
        <v>590</v>
      </c>
      <c r="AK365" s="68" t="s">
        <v>596</v>
      </c>
      <c r="AL365" s="68" t="s">
        <v>592</v>
      </c>
      <c r="AM365" s="68"/>
      <c r="AN365" s="68" t="s">
        <v>631</v>
      </c>
      <c r="AO365" s="62"/>
    </row>
    <row r="366" spans="2:41" ht="39.6" x14ac:dyDescent="0.3">
      <c r="B366" s="61">
        <f>Calculations!A341</f>
        <v>342</v>
      </c>
      <c r="C366" s="62" t="str">
        <f>Calculations!B341</f>
        <v>Crompton Place</v>
      </c>
      <c r="D366" s="63" t="str">
        <f>Calculations!C341</f>
        <v>Mixed use</v>
      </c>
      <c r="E366" s="64">
        <f>Calculations!D341</f>
        <v>1.76649108826868</v>
      </c>
      <c r="F366" s="64">
        <f>Calculations!H341</f>
        <v>1.76649108826868</v>
      </c>
      <c r="G366" s="64">
        <f>Calculations!L341</f>
        <v>100</v>
      </c>
      <c r="H366" s="64">
        <f>Calculations!G341</f>
        <v>0</v>
      </c>
      <c r="I366" s="64">
        <f>Calculations!K341</f>
        <v>0</v>
      </c>
      <c r="J366" s="64">
        <f>Calculations!F341</f>
        <v>0</v>
      </c>
      <c r="K366" s="64">
        <f>Calculations!J341</f>
        <v>0</v>
      </c>
      <c r="L366" s="64">
        <f>Calculations!E341</f>
        <v>0</v>
      </c>
      <c r="M366" s="64">
        <f>Calculations!I341</f>
        <v>0</v>
      </c>
      <c r="N366" s="64">
        <f>Calculations!P341</f>
        <v>1.0578929173946734</v>
      </c>
      <c r="O366" s="64">
        <f>Calculations!T341</f>
        <v>59.886682951313588</v>
      </c>
      <c r="P366" s="64">
        <f>Calculations!O341</f>
        <v>0.572850082633235</v>
      </c>
      <c r="Q366" s="64">
        <f>Calculations!S341</f>
        <v>32.428699269277352</v>
      </c>
      <c r="R366" s="64">
        <f>Calculations!N341</f>
        <v>3.0143618467860601E-2</v>
      </c>
      <c r="S366" s="64">
        <f>Calculations!R341</f>
        <v>1.7064121448472211</v>
      </c>
      <c r="T366" s="64">
        <f>Calculations!M341</f>
        <v>0.10560446977291101</v>
      </c>
      <c r="U366" s="64">
        <f>Calculations!Q341</f>
        <v>5.9782056345618413</v>
      </c>
      <c r="V366" s="65">
        <f>Calculations!AA341</f>
        <v>0</v>
      </c>
      <c r="W366" s="65">
        <f>Calculations!AB341</f>
        <v>0</v>
      </c>
      <c r="X366" s="65">
        <f>Calculations!AC341</f>
        <v>0</v>
      </c>
      <c r="Y366" s="65">
        <f>Calculations!AD341</f>
        <v>0</v>
      </c>
      <c r="Z366" s="65">
        <f>Calculations!Y341</f>
        <v>0</v>
      </c>
      <c r="AA366" s="65">
        <f>Calculations!Z341</f>
        <v>0</v>
      </c>
      <c r="AB366" s="65">
        <f t="shared" si="15"/>
        <v>0.572850082633235</v>
      </c>
      <c r="AC366" s="65">
        <f t="shared" si="16"/>
        <v>32.428699269277352</v>
      </c>
      <c r="AD366" s="65">
        <f>Calculations!AF341</f>
        <v>0</v>
      </c>
      <c r="AE366" s="65">
        <f>Calculations!AG341</f>
        <v>0</v>
      </c>
      <c r="AF366" s="65" t="s">
        <v>587</v>
      </c>
      <c r="AG366" s="65" t="s">
        <v>588</v>
      </c>
      <c r="AH366" s="66" t="s">
        <v>586</v>
      </c>
      <c r="AI366" s="67" t="s">
        <v>293</v>
      </c>
      <c r="AJ366" s="62" t="s">
        <v>591</v>
      </c>
      <c r="AK366" s="68" t="s">
        <v>594</v>
      </c>
      <c r="AL366" s="68" t="s">
        <v>629</v>
      </c>
      <c r="AM366" s="68"/>
      <c r="AN366" s="68" t="s">
        <v>638</v>
      </c>
      <c r="AO366" s="62"/>
    </row>
    <row r="367" spans="2:41" ht="66" x14ac:dyDescent="0.3">
      <c r="B367" s="61">
        <f>Calculations!A342</f>
        <v>343</v>
      </c>
      <c r="C367" s="62" t="str">
        <f>Calculations!B342</f>
        <v>Horwich Loco Works, Phase 4A</v>
      </c>
      <c r="D367" s="63" t="str">
        <f>Calculations!C342</f>
        <v>Mixed use</v>
      </c>
      <c r="E367" s="64">
        <f>Calculations!D342</f>
        <v>2.63619123897077</v>
      </c>
      <c r="F367" s="64">
        <f>Calculations!H342</f>
        <v>2.4739551112370401</v>
      </c>
      <c r="G367" s="64">
        <f>Calculations!L342</f>
        <v>93.845813409308249</v>
      </c>
      <c r="H367" s="64">
        <f>Calculations!G342</f>
        <v>7.9430380665851397E-2</v>
      </c>
      <c r="I367" s="64">
        <f>Calculations!K342</f>
        <v>3.0130735392650365</v>
      </c>
      <c r="J367" s="64">
        <f>Calculations!F342</f>
        <v>1.54521875542747E-2</v>
      </c>
      <c r="K367" s="64">
        <f>Calculations!J342</f>
        <v>0.58615578892173203</v>
      </c>
      <c r="L367" s="64">
        <f>Calculations!E342</f>
        <v>6.7353559513603903E-2</v>
      </c>
      <c r="M367" s="64">
        <f>Calculations!I342</f>
        <v>2.5549572625049874</v>
      </c>
      <c r="N367" s="64">
        <f>Calculations!P342</f>
        <v>2.046689809294544</v>
      </c>
      <c r="O367" s="64">
        <f>Calculations!T342</f>
        <v>77.638138653917196</v>
      </c>
      <c r="P367" s="64">
        <f>Calculations!O342</f>
        <v>0.40776352441396801</v>
      </c>
      <c r="Q367" s="64">
        <f>Calculations!S342</f>
        <v>15.467903784293293</v>
      </c>
      <c r="R367" s="64">
        <f>Calculations!N342</f>
        <v>0.105998127481039</v>
      </c>
      <c r="S367" s="64">
        <f>Calculations!R342</f>
        <v>4.0208815625388059</v>
      </c>
      <c r="T367" s="64">
        <f>Calculations!M342</f>
        <v>7.5739777781218806E-2</v>
      </c>
      <c r="U367" s="64">
        <f>Calculations!Q342</f>
        <v>2.8730759992506982</v>
      </c>
      <c r="V367" s="65">
        <f>Calculations!AA342</f>
        <v>0</v>
      </c>
      <c r="W367" s="65">
        <f>Calculations!AB342</f>
        <v>0</v>
      </c>
      <c r="X367" s="65">
        <f>Calculations!AC342</f>
        <v>0</v>
      </c>
      <c r="Y367" s="65">
        <f>Calculations!AD342</f>
        <v>0</v>
      </c>
      <c r="Z367" s="65">
        <f>Calculations!Y342</f>
        <v>0</v>
      </c>
      <c r="AA367" s="65">
        <f>Calculations!Z342</f>
        <v>0</v>
      </c>
      <c r="AB367" s="65">
        <f t="shared" si="15"/>
        <v>0.40776352441396801</v>
      </c>
      <c r="AC367" s="65">
        <f t="shared" si="16"/>
        <v>15.467903784293293</v>
      </c>
      <c r="AD367" s="65">
        <f>Calculations!AF342</f>
        <v>3.4120155916661302E-2</v>
      </c>
      <c r="AE367" s="65">
        <f>Calculations!AG342</f>
        <v>1.2942974474789088</v>
      </c>
      <c r="AF367" s="65" t="s">
        <v>589</v>
      </c>
      <c r="AG367" s="65" t="s">
        <v>587</v>
      </c>
      <c r="AH367" s="66" t="s">
        <v>295</v>
      </c>
      <c r="AI367" s="67" t="s">
        <v>293</v>
      </c>
      <c r="AJ367" s="62" t="s">
        <v>590</v>
      </c>
      <c r="AK367" s="68" t="s">
        <v>611</v>
      </c>
      <c r="AL367" s="68" t="s">
        <v>592</v>
      </c>
      <c r="AM367" s="68"/>
      <c r="AN367" s="68" t="s">
        <v>631</v>
      </c>
      <c r="AO367" s="62"/>
    </row>
    <row r="368" spans="2:41" ht="39.6" x14ac:dyDescent="0.3">
      <c r="B368" s="61">
        <f>Calculations!A343</f>
        <v>344</v>
      </c>
      <c r="C368" s="62" t="str">
        <f>Calculations!B343</f>
        <v>Moorcroft</v>
      </c>
      <c r="D368" s="63" t="str">
        <f>Calculations!C343</f>
        <v>Housing</v>
      </c>
      <c r="E368" s="64">
        <f>Calculations!D343</f>
        <v>0.37335520152299401</v>
      </c>
      <c r="F368" s="64">
        <f>Calculations!H343</f>
        <v>0.37335520152299401</v>
      </c>
      <c r="G368" s="64">
        <f>Calculations!L343</f>
        <v>100</v>
      </c>
      <c r="H368" s="64">
        <f>Calculations!G343</f>
        <v>0</v>
      </c>
      <c r="I368" s="64">
        <f>Calculations!K343</f>
        <v>0</v>
      </c>
      <c r="J368" s="64">
        <f>Calculations!F343</f>
        <v>0</v>
      </c>
      <c r="K368" s="64">
        <f>Calculations!J343</f>
        <v>0</v>
      </c>
      <c r="L368" s="64">
        <f>Calculations!E343</f>
        <v>0</v>
      </c>
      <c r="M368" s="64">
        <f>Calculations!I343</f>
        <v>0</v>
      </c>
      <c r="N368" s="64">
        <f>Calculations!P343</f>
        <v>0.37329174466192461</v>
      </c>
      <c r="O368" s="64">
        <f>Calculations!T343</f>
        <v>99.98300362207074</v>
      </c>
      <c r="P368" s="64">
        <f>Calculations!O343</f>
        <v>6.3456861069425896E-5</v>
      </c>
      <c r="Q368" s="64">
        <f>Calculations!S343</f>
        <v>1.6996377929267378E-2</v>
      </c>
      <c r="R368" s="64">
        <f>Calculations!N343</f>
        <v>0</v>
      </c>
      <c r="S368" s="64">
        <f>Calculations!R343</f>
        <v>0</v>
      </c>
      <c r="T368" s="64">
        <f>Calculations!M343</f>
        <v>0</v>
      </c>
      <c r="U368" s="64">
        <f>Calculations!Q343</f>
        <v>0</v>
      </c>
      <c r="V368" s="65">
        <f>Calculations!AA343</f>
        <v>0</v>
      </c>
      <c r="W368" s="65">
        <f>Calculations!AB343</f>
        <v>0</v>
      </c>
      <c r="X368" s="65">
        <f>Calculations!AC343</f>
        <v>0</v>
      </c>
      <c r="Y368" s="65">
        <f>Calculations!AD343</f>
        <v>0</v>
      </c>
      <c r="Z368" s="65">
        <f>Calculations!Y343</f>
        <v>0</v>
      </c>
      <c r="AA368" s="65">
        <f>Calculations!Z343</f>
        <v>0</v>
      </c>
      <c r="AB368" s="65">
        <f t="shared" si="15"/>
        <v>6.3456861069425896E-5</v>
      </c>
      <c r="AC368" s="65">
        <f t="shared" si="16"/>
        <v>1.6996377929267378E-2</v>
      </c>
      <c r="AD368" s="65">
        <f>Calculations!AF343</f>
        <v>0</v>
      </c>
      <c r="AE368" s="65">
        <f>Calculations!AG343</f>
        <v>0</v>
      </c>
      <c r="AF368" s="65" t="s">
        <v>587</v>
      </c>
      <c r="AG368" s="65" t="s">
        <v>587</v>
      </c>
      <c r="AH368" s="66" t="s">
        <v>295</v>
      </c>
      <c r="AI368" s="67" t="s">
        <v>293</v>
      </c>
      <c r="AJ368" s="62" t="s">
        <v>591</v>
      </c>
      <c r="AK368" s="68" t="s">
        <v>595</v>
      </c>
      <c r="AL368" s="68" t="s">
        <v>629</v>
      </c>
      <c r="AM368" s="68"/>
      <c r="AN368" s="68" t="s">
        <v>631</v>
      </c>
      <c r="AO368" s="62"/>
    </row>
    <row r="369" spans="2:41" ht="39.6" x14ac:dyDescent="0.3">
      <c r="B369" s="61">
        <f>Calculations!A344</f>
        <v>345</v>
      </c>
      <c r="C369" s="62" t="str">
        <f>Calculations!B344</f>
        <v>11 Northwold Drive</v>
      </c>
      <c r="D369" s="63" t="str">
        <f>Calculations!C344</f>
        <v>Housing</v>
      </c>
      <c r="E369" s="64">
        <f>Calculations!D344</f>
        <v>0.25345429030656802</v>
      </c>
      <c r="F369" s="64">
        <f>Calculations!H344</f>
        <v>0.25345429030656802</v>
      </c>
      <c r="G369" s="64">
        <f>Calculations!L344</f>
        <v>100</v>
      </c>
      <c r="H369" s="64">
        <f>Calculations!G344</f>
        <v>0</v>
      </c>
      <c r="I369" s="64">
        <f>Calculations!K344</f>
        <v>0</v>
      </c>
      <c r="J369" s="64">
        <f>Calculations!F344</f>
        <v>0</v>
      </c>
      <c r="K369" s="64">
        <f>Calculations!J344</f>
        <v>0</v>
      </c>
      <c r="L369" s="64">
        <f>Calculations!E344</f>
        <v>0</v>
      </c>
      <c r="M369" s="64">
        <f>Calculations!I344</f>
        <v>0</v>
      </c>
      <c r="N369" s="64">
        <f>Calculations!P344</f>
        <v>0.24358902550935116</v>
      </c>
      <c r="O369" s="64">
        <f>Calculations!T344</f>
        <v>96.107674963685071</v>
      </c>
      <c r="P369" s="64">
        <f>Calculations!O344</f>
        <v>9.8652647972168502E-3</v>
      </c>
      <c r="Q369" s="64">
        <f>Calculations!S344</f>
        <v>3.8923250363149213</v>
      </c>
      <c r="R369" s="64">
        <f>Calculations!N344</f>
        <v>0</v>
      </c>
      <c r="S369" s="64">
        <f>Calculations!R344</f>
        <v>0</v>
      </c>
      <c r="T369" s="64">
        <f>Calculations!M344</f>
        <v>0</v>
      </c>
      <c r="U369" s="64">
        <f>Calculations!Q344</f>
        <v>0</v>
      </c>
      <c r="V369" s="65">
        <f>Calculations!AA344</f>
        <v>0</v>
      </c>
      <c r="W369" s="65">
        <f>Calculations!AB344</f>
        <v>0</v>
      </c>
      <c r="X369" s="65">
        <f>Calculations!AC344</f>
        <v>0</v>
      </c>
      <c r="Y369" s="65">
        <f>Calculations!AD344</f>
        <v>0</v>
      </c>
      <c r="Z369" s="65">
        <f>Calculations!Y344</f>
        <v>0</v>
      </c>
      <c r="AA369" s="65">
        <f>Calculations!Z344</f>
        <v>0</v>
      </c>
      <c r="AB369" s="65">
        <f t="shared" si="15"/>
        <v>9.8652647972168502E-3</v>
      </c>
      <c r="AC369" s="65">
        <f t="shared" si="16"/>
        <v>3.8923250363149213</v>
      </c>
      <c r="AD369" s="65">
        <f>Calculations!AF344</f>
        <v>0</v>
      </c>
      <c r="AE369" s="65">
        <f>Calculations!AG344</f>
        <v>0</v>
      </c>
      <c r="AF369" s="65" t="s">
        <v>587</v>
      </c>
      <c r="AG369" s="65" t="s">
        <v>587</v>
      </c>
      <c r="AH369" s="66" t="s">
        <v>295</v>
      </c>
      <c r="AI369" s="67" t="s">
        <v>293</v>
      </c>
      <c r="AJ369" s="62" t="s">
        <v>591</v>
      </c>
      <c r="AK369" s="68" t="s">
        <v>595</v>
      </c>
      <c r="AL369" s="68" t="s">
        <v>629</v>
      </c>
      <c r="AM369" s="68"/>
      <c r="AN369" s="68" t="s">
        <v>631</v>
      </c>
      <c r="AO369" s="62"/>
    </row>
    <row r="370" spans="2:41" ht="39.6" x14ac:dyDescent="0.3">
      <c r="B370" s="61">
        <f>Calculations!A345</f>
        <v>346</v>
      </c>
      <c r="C370" s="62" t="str">
        <f>Calculations!B345</f>
        <v>Cherry Tree Bungalow</v>
      </c>
      <c r="D370" s="63" t="str">
        <f>Calculations!C345</f>
        <v>Housing</v>
      </c>
      <c r="E370" s="64">
        <f>Calculations!D345</f>
        <v>0.47092261160579202</v>
      </c>
      <c r="F370" s="64">
        <f>Calculations!H345</f>
        <v>0.47092261160579202</v>
      </c>
      <c r="G370" s="64">
        <f>Calculations!L345</f>
        <v>100</v>
      </c>
      <c r="H370" s="64">
        <f>Calculations!G345</f>
        <v>0</v>
      </c>
      <c r="I370" s="64">
        <f>Calculations!K345</f>
        <v>0</v>
      </c>
      <c r="J370" s="64">
        <f>Calculations!F345</f>
        <v>0</v>
      </c>
      <c r="K370" s="64">
        <f>Calculations!J345</f>
        <v>0</v>
      </c>
      <c r="L370" s="64">
        <f>Calculations!E345</f>
        <v>0</v>
      </c>
      <c r="M370" s="64">
        <f>Calculations!I345</f>
        <v>0</v>
      </c>
      <c r="N370" s="64">
        <f>Calculations!P345</f>
        <v>0.29343523790298093</v>
      </c>
      <c r="O370" s="64">
        <f>Calculations!T345</f>
        <v>62.310713198162318</v>
      </c>
      <c r="P370" s="64">
        <f>Calculations!O345</f>
        <v>9.7925948492884704E-2</v>
      </c>
      <c r="Q370" s="64">
        <f>Calculations!S345</f>
        <v>20.794488537929507</v>
      </c>
      <c r="R370" s="64">
        <f>Calculations!N345</f>
        <v>2.0967462502424601E-2</v>
      </c>
      <c r="S370" s="64">
        <f>Calculations!R345</f>
        <v>4.4524221147351506</v>
      </c>
      <c r="T370" s="64">
        <f>Calculations!M345</f>
        <v>5.85939627075018E-2</v>
      </c>
      <c r="U370" s="64">
        <f>Calculations!Q345</f>
        <v>12.442376149173027</v>
      </c>
      <c r="V370" s="65">
        <f>Calculations!AA345</f>
        <v>0</v>
      </c>
      <c r="W370" s="65">
        <f>Calculations!AB345</f>
        <v>0</v>
      </c>
      <c r="X370" s="65">
        <f>Calculations!AC345</f>
        <v>0</v>
      </c>
      <c r="Y370" s="65">
        <f>Calculations!AD345</f>
        <v>0</v>
      </c>
      <c r="Z370" s="65">
        <f>Calculations!Y345</f>
        <v>0</v>
      </c>
      <c r="AA370" s="65">
        <f>Calculations!Z345</f>
        <v>0</v>
      </c>
      <c r="AB370" s="65">
        <f t="shared" si="15"/>
        <v>9.7925948492884704E-2</v>
      </c>
      <c r="AC370" s="65">
        <f t="shared" si="16"/>
        <v>20.794488537929507</v>
      </c>
      <c r="AD370" s="65">
        <f>Calculations!AF345</f>
        <v>0</v>
      </c>
      <c r="AE370" s="65">
        <f>Calculations!AG345</f>
        <v>0</v>
      </c>
      <c r="AF370" s="65" t="s">
        <v>587</v>
      </c>
      <c r="AG370" s="65" t="s">
        <v>587</v>
      </c>
      <c r="AH370" s="66" t="s">
        <v>295</v>
      </c>
      <c r="AI370" s="67" t="s">
        <v>293</v>
      </c>
      <c r="AJ370" s="62" t="s">
        <v>591</v>
      </c>
      <c r="AK370" s="68" t="s">
        <v>594</v>
      </c>
      <c r="AL370" s="68" t="s">
        <v>629</v>
      </c>
      <c r="AM370" s="68"/>
      <c r="AN370" s="68" t="s">
        <v>631</v>
      </c>
      <c r="AO370" s="62"/>
    </row>
    <row r="371" spans="2:41" ht="39.6" x14ac:dyDescent="0.3">
      <c r="B371" s="61">
        <f>Calculations!A346</f>
        <v>347</v>
      </c>
      <c r="C371" s="62" t="str">
        <f>Calculations!B346</f>
        <v>Tarmac Building Materials Ltd</v>
      </c>
      <c r="D371" s="63" t="str">
        <f>Calculations!C346</f>
        <v>Housing</v>
      </c>
      <c r="E371" s="64">
        <f>Calculations!D346</f>
        <v>6.31253281903013</v>
      </c>
      <c r="F371" s="64">
        <f>Calculations!H346</f>
        <v>6.31253281903013</v>
      </c>
      <c r="G371" s="64">
        <f>Calculations!L346</f>
        <v>100</v>
      </c>
      <c r="H371" s="64">
        <f>Calculations!G346</f>
        <v>0</v>
      </c>
      <c r="I371" s="64">
        <f>Calculations!K346</f>
        <v>0</v>
      </c>
      <c r="J371" s="64">
        <f>Calculations!F346</f>
        <v>0</v>
      </c>
      <c r="K371" s="64">
        <f>Calculations!J346</f>
        <v>0</v>
      </c>
      <c r="L371" s="64">
        <f>Calculations!E346</f>
        <v>0</v>
      </c>
      <c r="M371" s="64">
        <f>Calculations!I346</f>
        <v>0</v>
      </c>
      <c r="N371" s="64">
        <f>Calculations!P346</f>
        <v>5.9131389838669994</v>
      </c>
      <c r="O371" s="64">
        <f>Calculations!T346</f>
        <v>93.673001842317632</v>
      </c>
      <c r="P371" s="64">
        <f>Calculations!O346</f>
        <v>0.125511029189149</v>
      </c>
      <c r="Q371" s="64">
        <f>Calculations!S346</f>
        <v>1.9882831945170427</v>
      </c>
      <c r="R371" s="64">
        <f>Calculations!N346</f>
        <v>6.74406172506027E-2</v>
      </c>
      <c r="S371" s="64">
        <f>Calculations!R346</f>
        <v>1.068360659405877</v>
      </c>
      <c r="T371" s="64">
        <f>Calculations!M346</f>
        <v>0.20644218872337899</v>
      </c>
      <c r="U371" s="64">
        <f>Calculations!Q346</f>
        <v>3.2703543037594409</v>
      </c>
      <c r="V371" s="65">
        <f>Calculations!AA346</f>
        <v>0</v>
      </c>
      <c r="W371" s="65">
        <f>Calculations!AB346</f>
        <v>0</v>
      </c>
      <c r="X371" s="65">
        <f>Calculations!AC346</f>
        <v>0</v>
      </c>
      <c r="Y371" s="65">
        <f>Calculations!AD346</f>
        <v>0</v>
      </c>
      <c r="Z371" s="65">
        <f>Calculations!Y346</f>
        <v>0</v>
      </c>
      <c r="AA371" s="65">
        <f>Calculations!Z346</f>
        <v>0</v>
      </c>
      <c r="AB371" s="65">
        <f t="shared" si="15"/>
        <v>0.125511029189149</v>
      </c>
      <c r="AC371" s="65">
        <f t="shared" si="16"/>
        <v>1.9882831945170427</v>
      </c>
      <c r="AD371" s="65">
        <f>Calculations!AF346</f>
        <v>0</v>
      </c>
      <c r="AE371" s="65">
        <f>Calculations!AG346</f>
        <v>0</v>
      </c>
      <c r="AF371" s="65" t="s">
        <v>588</v>
      </c>
      <c r="AG371" s="65" t="s">
        <v>587</v>
      </c>
      <c r="AH371" s="66" t="s">
        <v>295</v>
      </c>
      <c r="AI371" s="67" t="s">
        <v>293</v>
      </c>
      <c r="AJ371" s="62" t="s">
        <v>591</v>
      </c>
      <c r="AK371" s="68" t="s">
        <v>594</v>
      </c>
      <c r="AL371" s="68" t="s">
        <v>629</v>
      </c>
      <c r="AM371" s="68"/>
      <c r="AN371" s="68" t="s">
        <v>631</v>
      </c>
      <c r="AO371" s="62"/>
    </row>
    <row r="372" spans="2:41" x14ac:dyDescent="0.3">
      <c r="B372" s="61">
        <f>Calculations!A347</f>
        <v>348</v>
      </c>
      <c r="C372" s="62" t="str">
        <f>Calculations!B347</f>
        <v>SMS Retail Park</v>
      </c>
      <c r="D372" s="63" t="str">
        <f>Calculations!C347</f>
        <v>Housing</v>
      </c>
      <c r="E372" s="64">
        <f>Calculations!D347</f>
        <v>0.32691891403794199</v>
      </c>
      <c r="F372" s="64">
        <f>Calculations!H347</f>
        <v>0.32691891403794199</v>
      </c>
      <c r="G372" s="64">
        <f>Calculations!L347</f>
        <v>100</v>
      </c>
      <c r="H372" s="64">
        <f>Calculations!G347</f>
        <v>0</v>
      </c>
      <c r="I372" s="64">
        <f>Calculations!K347</f>
        <v>0</v>
      </c>
      <c r="J372" s="64">
        <f>Calculations!F347</f>
        <v>0</v>
      </c>
      <c r="K372" s="64">
        <f>Calculations!J347</f>
        <v>0</v>
      </c>
      <c r="L372" s="64">
        <f>Calculations!E347</f>
        <v>0</v>
      </c>
      <c r="M372" s="64">
        <f>Calculations!I347</f>
        <v>0</v>
      </c>
      <c r="N372" s="64">
        <f>Calculations!P347</f>
        <v>0.32691891403794199</v>
      </c>
      <c r="O372" s="64">
        <f>Calculations!T347</f>
        <v>100</v>
      </c>
      <c r="P372" s="64">
        <f>Calculations!O347</f>
        <v>0</v>
      </c>
      <c r="Q372" s="64">
        <f>Calculations!S347</f>
        <v>0</v>
      </c>
      <c r="R372" s="64">
        <f>Calculations!N347</f>
        <v>0</v>
      </c>
      <c r="S372" s="64">
        <f>Calculations!R347</f>
        <v>0</v>
      </c>
      <c r="T372" s="64">
        <f>Calculations!M347</f>
        <v>0</v>
      </c>
      <c r="U372" s="64">
        <f>Calculations!Q347</f>
        <v>0</v>
      </c>
      <c r="V372" s="65">
        <f>Calculations!AA347</f>
        <v>0</v>
      </c>
      <c r="W372" s="65">
        <f>Calculations!AB347</f>
        <v>0</v>
      </c>
      <c r="X372" s="65">
        <f>Calculations!AC347</f>
        <v>0</v>
      </c>
      <c r="Y372" s="65">
        <f>Calculations!AD347</f>
        <v>0</v>
      </c>
      <c r="Z372" s="65">
        <f>Calculations!Y347</f>
        <v>0</v>
      </c>
      <c r="AA372" s="65">
        <f>Calculations!Z347</f>
        <v>0</v>
      </c>
      <c r="AB372" s="65">
        <f t="shared" si="15"/>
        <v>0</v>
      </c>
      <c r="AC372" s="65">
        <f t="shared" si="16"/>
        <v>0</v>
      </c>
      <c r="AD372" s="65">
        <f>Calculations!AF347</f>
        <v>0</v>
      </c>
      <c r="AE372" s="65">
        <f>Calculations!AG347</f>
        <v>0</v>
      </c>
      <c r="AF372" s="65" t="s">
        <v>587</v>
      </c>
      <c r="AG372" s="65" t="s">
        <v>587</v>
      </c>
      <c r="AH372" s="66" t="s">
        <v>295</v>
      </c>
      <c r="AI372" s="67" t="s">
        <v>293</v>
      </c>
      <c r="AJ372" s="62" t="s">
        <v>600</v>
      </c>
      <c r="AK372" s="68" t="s">
        <v>601</v>
      </c>
      <c r="AL372" s="68" t="s">
        <v>602</v>
      </c>
      <c r="AM372" s="68"/>
      <c r="AN372" s="68" t="s">
        <v>631</v>
      </c>
      <c r="AO372" s="62"/>
    </row>
    <row r="373" spans="2:41" ht="39.6" x14ac:dyDescent="0.3">
      <c r="B373" s="61">
        <f>Calculations!A348</f>
        <v>349</v>
      </c>
      <c r="C373" s="62" t="str">
        <f>Calculations!B348</f>
        <v>Ashcrofts Farm</v>
      </c>
      <c r="D373" s="63" t="str">
        <f>Calculations!C348</f>
        <v>Housing</v>
      </c>
      <c r="E373" s="64">
        <f>Calculations!D348</f>
        <v>0.27129531885460001</v>
      </c>
      <c r="F373" s="64">
        <f>Calculations!H348</f>
        <v>0.27129531885460001</v>
      </c>
      <c r="G373" s="64">
        <f>Calculations!L348</f>
        <v>100</v>
      </c>
      <c r="H373" s="64">
        <f>Calculations!G348</f>
        <v>0</v>
      </c>
      <c r="I373" s="64">
        <f>Calculations!K348</f>
        <v>0</v>
      </c>
      <c r="J373" s="64">
        <f>Calculations!F348</f>
        <v>0</v>
      </c>
      <c r="K373" s="64">
        <f>Calculations!J348</f>
        <v>0</v>
      </c>
      <c r="L373" s="64">
        <f>Calculations!E348</f>
        <v>0</v>
      </c>
      <c r="M373" s="64">
        <f>Calculations!I348</f>
        <v>0</v>
      </c>
      <c r="N373" s="64">
        <f>Calculations!P348</f>
        <v>0.2481639740759374</v>
      </c>
      <c r="O373" s="64">
        <f>Calculations!T348</f>
        <v>91.473739806376912</v>
      </c>
      <c r="P373" s="64">
        <f>Calculations!O348</f>
        <v>2.3131344778662601E-2</v>
      </c>
      <c r="Q373" s="64">
        <f>Calculations!S348</f>
        <v>8.5262601936230897</v>
      </c>
      <c r="R373" s="64">
        <f>Calculations!N348</f>
        <v>0</v>
      </c>
      <c r="S373" s="64">
        <f>Calculations!R348</f>
        <v>0</v>
      </c>
      <c r="T373" s="64">
        <f>Calculations!M348</f>
        <v>0</v>
      </c>
      <c r="U373" s="64">
        <f>Calculations!Q348</f>
        <v>0</v>
      </c>
      <c r="V373" s="65">
        <f>Calculations!AA348</f>
        <v>0</v>
      </c>
      <c r="W373" s="65">
        <f>Calculations!AB348</f>
        <v>0</v>
      </c>
      <c r="X373" s="65">
        <f>Calculations!AC348</f>
        <v>0</v>
      </c>
      <c r="Y373" s="65">
        <f>Calculations!AD348</f>
        <v>0</v>
      </c>
      <c r="Z373" s="65">
        <f>Calculations!Y348</f>
        <v>0</v>
      </c>
      <c r="AA373" s="65">
        <f>Calculations!Z348</f>
        <v>0</v>
      </c>
      <c r="AB373" s="65">
        <f t="shared" si="15"/>
        <v>2.3131344778662601E-2</v>
      </c>
      <c r="AC373" s="65">
        <f t="shared" si="16"/>
        <v>8.5262601936230897</v>
      </c>
      <c r="AD373" s="65">
        <f>Calculations!AF348</f>
        <v>0</v>
      </c>
      <c r="AE373" s="65">
        <f>Calculations!AG348</f>
        <v>0</v>
      </c>
      <c r="AF373" s="65" t="s">
        <v>587</v>
      </c>
      <c r="AG373" s="65" t="s">
        <v>587</v>
      </c>
      <c r="AH373" s="66" t="s">
        <v>295</v>
      </c>
      <c r="AI373" s="67" t="s">
        <v>293</v>
      </c>
      <c r="AJ373" s="62" t="s">
        <v>591</v>
      </c>
      <c r="AK373" s="68" t="s">
        <v>595</v>
      </c>
      <c r="AL373" s="68" t="s">
        <v>629</v>
      </c>
      <c r="AM373" s="68"/>
      <c r="AN373" s="68" t="s">
        <v>631</v>
      </c>
      <c r="AO373" s="62"/>
    </row>
    <row r="374" spans="2:41" ht="39.6" x14ac:dyDescent="0.3">
      <c r="B374" s="61">
        <f>Calculations!A349</f>
        <v>350</v>
      </c>
      <c r="C374" s="62" t="str">
        <f>Calculations!B349</f>
        <v>Bridgeman Place Works</v>
      </c>
      <c r="D374" s="63" t="str">
        <f>Calculations!C349</f>
        <v>Mixed use</v>
      </c>
      <c r="E374" s="64">
        <f>Calculations!D349</f>
        <v>0.34561842928454201</v>
      </c>
      <c r="F374" s="64">
        <f>Calculations!H349</f>
        <v>0.34561842928454201</v>
      </c>
      <c r="G374" s="64">
        <f>Calculations!L349</f>
        <v>100</v>
      </c>
      <c r="H374" s="64">
        <f>Calculations!G349</f>
        <v>0</v>
      </c>
      <c r="I374" s="64">
        <f>Calculations!K349</f>
        <v>0</v>
      </c>
      <c r="J374" s="64">
        <f>Calculations!F349</f>
        <v>0</v>
      </c>
      <c r="K374" s="64">
        <f>Calculations!J349</f>
        <v>0</v>
      </c>
      <c r="L374" s="64">
        <f>Calculations!E349</f>
        <v>0</v>
      </c>
      <c r="M374" s="64">
        <f>Calculations!I349</f>
        <v>0</v>
      </c>
      <c r="N374" s="64">
        <f>Calculations!P349</f>
        <v>0.34265116692439801</v>
      </c>
      <c r="O374" s="64">
        <f>Calculations!T349</f>
        <v>99.141462923060416</v>
      </c>
      <c r="P374" s="64">
        <f>Calculations!O349</f>
        <v>2.8204646861044202E-3</v>
      </c>
      <c r="Q374" s="64">
        <f>Calculations!S349</f>
        <v>0.81606316305036442</v>
      </c>
      <c r="R374" s="64">
        <f>Calculations!N349</f>
        <v>1.4679767403958901E-4</v>
      </c>
      <c r="S374" s="64">
        <f>Calculations!R349</f>
        <v>4.2473913889219395E-2</v>
      </c>
      <c r="T374" s="64">
        <f>Calculations!M349</f>
        <v>0</v>
      </c>
      <c r="U374" s="64">
        <f>Calculations!Q349</f>
        <v>0</v>
      </c>
      <c r="V374" s="65">
        <f>Calculations!AA349</f>
        <v>0</v>
      </c>
      <c r="W374" s="65">
        <f>Calculations!AB349</f>
        <v>0</v>
      </c>
      <c r="X374" s="65">
        <f>Calculations!AC349</f>
        <v>0</v>
      </c>
      <c r="Y374" s="65">
        <f>Calculations!AD349</f>
        <v>0</v>
      </c>
      <c r="Z374" s="65">
        <f>Calculations!Y349</f>
        <v>0</v>
      </c>
      <c r="AA374" s="65">
        <f>Calculations!Z349</f>
        <v>0</v>
      </c>
      <c r="AB374" s="65">
        <f t="shared" si="15"/>
        <v>2.8204646861044202E-3</v>
      </c>
      <c r="AC374" s="65">
        <f t="shared" si="16"/>
        <v>0.81606316305036442</v>
      </c>
      <c r="AD374" s="65">
        <f>Calculations!AF349</f>
        <v>0</v>
      </c>
      <c r="AE374" s="65">
        <f>Calculations!AG349</f>
        <v>0</v>
      </c>
      <c r="AF374" s="65" t="s">
        <v>587</v>
      </c>
      <c r="AG374" s="65" t="s">
        <v>587</v>
      </c>
      <c r="AH374" s="66" t="s">
        <v>586</v>
      </c>
      <c r="AI374" s="67" t="s">
        <v>293</v>
      </c>
      <c r="AJ374" s="62" t="s">
        <v>591</v>
      </c>
      <c r="AK374" s="68" t="s">
        <v>594</v>
      </c>
      <c r="AL374" s="68" t="s">
        <v>629</v>
      </c>
      <c r="AM374" s="68"/>
      <c r="AN374" s="68" t="s">
        <v>638</v>
      </c>
      <c r="AO374" s="62"/>
    </row>
    <row r="375" spans="2:41" ht="39.6" x14ac:dyDescent="0.3">
      <c r="B375" s="61">
        <f>Calculations!A350</f>
        <v>351</v>
      </c>
      <c r="C375" s="62" t="str">
        <f>Calculations!B350</f>
        <v>Bradshawgate</v>
      </c>
      <c r="D375" s="63" t="str">
        <f>Calculations!C350</f>
        <v>Mixed use</v>
      </c>
      <c r="E375" s="64">
        <f>Calculations!D350</f>
        <v>0.82782473776736298</v>
      </c>
      <c r="F375" s="64">
        <f>Calculations!H350</f>
        <v>0.82782473776736298</v>
      </c>
      <c r="G375" s="64">
        <f>Calculations!L350</f>
        <v>100</v>
      </c>
      <c r="H375" s="64">
        <f>Calculations!G350</f>
        <v>0</v>
      </c>
      <c r="I375" s="64">
        <f>Calculations!K350</f>
        <v>0</v>
      </c>
      <c r="J375" s="64">
        <f>Calculations!F350</f>
        <v>0</v>
      </c>
      <c r="K375" s="64">
        <f>Calculations!J350</f>
        <v>0</v>
      </c>
      <c r="L375" s="64">
        <f>Calculations!E350</f>
        <v>0</v>
      </c>
      <c r="M375" s="64">
        <f>Calculations!I350</f>
        <v>0</v>
      </c>
      <c r="N375" s="64">
        <f>Calculations!P350</f>
        <v>0.6598763119060489</v>
      </c>
      <c r="O375" s="64">
        <f>Calculations!T350</f>
        <v>79.712079357006203</v>
      </c>
      <c r="P375" s="64">
        <f>Calculations!O350</f>
        <v>5.8690844975633802E-2</v>
      </c>
      <c r="Q375" s="64">
        <f>Calculations!S350</f>
        <v>7.0897669878678142</v>
      </c>
      <c r="R375" s="64">
        <f>Calculations!N350</f>
        <v>6.2403387432098299E-2</v>
      </c>
      <c r="S375" s="64">
        <f>Calculations!R350</f>
        <v>7.5382366079563852</v>
      </c>
      <c r="T375" s="64">
        <f>Calculations!M350</f>
        <v>4.6854193453582001E-2</v>
      </c>
      <c r="U375" s="64">
        <f>Calculations!Q350</f>
        <v>5.6599170471695981</v>
      </c>
      <c r="V375" s="65">
        <f>Calculations!AA350</f>
        <v>0</v>
      </c>
      <c r="W375" s="65">
        <f>Calculations!AB350</f>
        <v>0</v>
      </c>
      <c r="X375" s="65">
        <f>Calculations!AC350</f>
        <v>0</v>
      </c>
      <c r="Y375" s="65">
        <f>Calculations!AD350</f>
        <v>0</v>
      </c>
      <c r="Z375" s="65">
        <f>Calculations!Y350</f>
        <v>0</v>
      </c>
      <c r="AA375" s="65">
        <f>Calculations!Z350</f>
        <v>0</v>
      </c>
      <c r="AB375" s="65">
        <f t="shared" si="15"/>
        <v>5.8690844975633802E-2</v>
      </c>
      <c r="AC375" s="65">
        <f t="shared" si="16"/>
        <v>7.0897669878678142</v>
      </c>
      <c r="AD375" s="65">
        <f>Calculations!AF350</f>
        <v>0</v>
      </c>
      <c r="AE375" s="65">
        <f>Calculations!AG350</f>
        <v>0</v>
      </c>
      <c r="AF375" s="65" t="s">
        <v>587</v>
      </c>
      <c r="AG375" s="65" t="s">
        <v>588</v>
      </c>
      <c r="AH375" s="66" t="s">
        <v>586</v>
      </c>
      <c r="AI375" s="67" t="s">
        <v>293</v>
      </c>
      <c r="AJ375" s="62" t="s">
        <v>591</v>
      </c>
      <c r="AK375" s="68" t="s">
        <v>594</v>
      </c>
      <c r="AL375" s="68" t="s">
        <v>629</v>
      </c>
      <c r="AM375" s="68"/>
      <c r="AN375" s="68" t="s">
        <v>638</v>
      </c>
      <c r="AO375" s="62"/>
    </row>
    <row r="376" spans="2:41" x14ac:dyDescent="0.3">
      <c r="B376" s="61">
        <f>Calculations!A351</f>
        <v>352</v>
      </c>
      <c r="C376" s="62" t="str">
        <f>Calculations!B351</f>
        <v>549 Chorley New Road</v>
      </c>
      <c r="D376" s="63" t="str">
        <f>Calculations!C351</f>
        <v>Housing</v>
      </c>
      <c r="E376" s="64">
        <f>Calculations!D351</f>
        <v>0.26942116952761402</v>
      </c>
      <c r="F376" s="64">
        <f>Calculations!H351</f>
        <v>0.26942116952761402</v>
      </c>
      <c r="G376" s="64">
        <f>Calculations!L351</f>
        <v>100</v>
      </c>
      <c r="H376" s="64">
        <f>Calculations!G351</f>
        <v>0</v>
      </c>
      <c r="I376" s="64">
        <f>Calculations!K351</f>
        <v>0</v>
      </c>
      <c r="J376" s="64">
        <f>Calculations!F351</f>
        <v>0</v>
      </c>
      <c r="K376" s="64">
        <f>Calculations!J351</f>
        <v>0</v>
      </c>
      <c r="L376" s="64">
        <f>Calculations!E351</f>
        <v>0</v>
      </c>
      <c r="M376" s="64">
        <f>Calculations!I351</f>
        <v>0</v>
      </c>
      <c r="N376" s="64">
        <f>Calculations!P351</f>
        <v>0.26942116952761402</v>
      </c>
      <c r="O376" s="64">
        <f>Calculations!T351</f>
        <v>100</v>
      </c>
      <c r="P376" s="64">
        <f>Calculations!O351</f>
        <v>0</v>
      </c>
      <c r="Q376" s="64">
        <f>Calculations!S351</f>
        <v>0</v>
      </c>
      <c r="R376" s="64">
        <f>Calculations!N351</f>
        <v>0</v>
      </c>
      <c r="S376" s="64">
        <f>Calculations!R351</f>
        <v>0</v>
      </c>
      <c r="T376" s="64">
        <f>Calculations!M351</f>
        <v>0</v>
      </c>
      <c r="U376" s="64">
        <f>Calculations!Q351</f>
        <v>0</v>
      </c>
      <c r="V376" s="65">
        <f>Calculations!AA351</f>
        <v>0</v>
      </c>
      <c r="W376" s="65">
        <f>Calculations!AB351</f>
        <v>0</v>
      </c>
      <c r="X376" s="65">
        <f>Calculations!AC351</f>
        <v>0</v>
      </c>
      <c r="Y376" s="65">
        <f>Calculations!AD351</f>
        <v>0</v>
      </c>
      <c r="Z376" s="65">
        <f>Calculations!Y351</f>
        <v>0</v>
      </c>
      <c r="AA376" s="65">
        <f>Calculations!Z351</f>
        <v>0</v>
      </c>
      <c r="AB376" s="65">
        <f t="shared" si="15"/>
        <v>0</v>
      </c>
      <c r="AC376" s="65">
        <f t="shared" si="16"/>
        <v>0</v>
      </c>
      <c r="AD376" s="65">
        <f>Calculations!AF351</f>
        <v>0</v>
      </c>
      <c r="AE376" s="65">
        <f>Calculations!AG351</f>
        <v>0</v>
      </c>
      <c r="AF376" s="65" t="s">
        <v>587</v>
      </c>
      <c r="AG376" s="65" t="s">
        <v>587</v>
      </c>
      <c r="AH376" s="66" t="s">
        <v>295</v>
      </c>
      <c r="AI376" s="67" t="s">
        <v>293</v>
      </c>
      <c r="AJ376" s="62" t="s">
        <v>600</v>
      </c>
      <c r="AK376" s="68" t="s">
        <v>601</v>
      </c>
      <c r="AL376" s="68" t="s">
        <v>602</v>
      </c>
      <c r="AM376" s="68"/>
      <c r="AN376" s="68" t="s">
        <v>631</v>
      </c>
      <c r="AO376" s="62"/>
    </row>
    <row r="377" spans="2:41" ht="39.6" x14ac:dyDescent="0.3">
      <c r="B377" s="61">
        <f>Calculations!A352</f>
        <v>353</v>
      </c>
      <c r="C377" s="62" t="str">
        <f>Calculations!B352</f>
        <v>Darwen Road #1</v>
      </c>
      <c r="D377" s="63" t="str">
        <f>Calculations!C352</f>
        <v>Mixed use</v>
      </c>
      <c r="E377" s="64">
        <f>Calculations!D352</f>
        <v>7.0877986709421501</v>
      </c>
      <c r="F377" s="64">
        <f>Calculations!H352</f>
        <v>7.0877986709421501</v>
      </c>
      <c r="G377" s="64">
        <f>Calculations!L352</f>
        <v>100</v>
      </c>
      <c r="H377" s="64">
        <f>Calculations!G352</f>
        <v>0</v>
      </c>
      <c r="I377" s="64">
        <f>Calculations!K352</f>
        <v>0</v>
      </c>
      <c r="J377" s="64">
        <f>Calculations!F352</f>
        <v>0</v>
      </c>
      <c r="K377" s="64">
        <f>Calculations!J352</f>
        <v>0</v>
      </c>
      <c r="L377" s="64">
        <f>Calculations!E352</f>
        <v>0</v>
      </c>
      <c r="M377" s="64">
        <f>Calculations!I352</f>
        <v>0</v>
      </c>
      <c r="N377" s="64">
        <f>Calculations!P352</f>
        <v>6.5994072089540099</v>
      </c>
      <c r="O377" s="64">
        <f>Calculations!T352</f>
        <v>93.109405548010287</v>
      </c>
      <c r="P377" s="64">
        <f>Calculations!O352</f>
        <v>0.24154169798606401</v>
      </c>
      <c r="Q377" s="64">
        <f>Calculations!S352</f>
        <v>3.4078521301164013</v>
      </c>
      <c r="R377" s="64">
        <f>Calculations!N352</f>
        <v>8.0889327641894798E-2</v>
      </c>
      <c r="S377" s="64">
        <f>Calculations!R352</f>
        <v>1.1412475353386771</v>
      </c>
      <c r="T377" s="64">
        <f>Calculations!M352</f>
        <v>0.16596043636018101</v>
      </c>
      <c r="U377" s="64">
        <f>Calculations!Q352</f>
        <v>2.3414947865346267</v>
      </c>
      <c r="V377" s="65">
        <f>Calculations!AA352</f>
        <v>0</v>
      </c>
      <c r="W377" s="65">
        <f>Calculations!AB352</f>
        <v>0</v>
      </c>
      <c r="X377" s="65">
        <f>Calculations!AC352</f>
        <v>0</v>
      </c>
      <c r="Y377" s="65">
        <f>Calculations!AD352</f>
        <v>0</v>
      </c>
      <c r="Z377" s="65">
        <f>Calculations!Y352</f>
        <v>0</v>
      </c>
      <c r="AA377" s="65">
        <f>Calculations!Z352</f>
        <v>0</v>
      </c>
      <c r="AB377" s="65">
        <f t="shared" si="15"/>
        <v>0.24154169798606401</v>
      </c>
      <c r="AC377" s="65">
        <f t="shared" si="16"/>
        <v>3.4078521301164013</v>
      </c>
      <c r="AD377" s="65">
        <f>Calculations!AF352</f>
        <v>0</v>
      </c>
      <c r="AE377" s="65">
        <f>Calculations!AG352</f>
        <v>0</v>
      </c>
      <c r="AF377" s="65" t="s">
        <v>587</v>
      </c>
      <c r="AG377" s="65" t="s">
        <v>587</v>
      </c>
      <c r="AH377" s="66" t="s">
        <v>586</v>
      </c>
      <c r="AI377" s="67" t="s">
        <v>293</v>
      </c>
      <c r="AJ377" s="62" t="s">
        <v>591</v>
      </c>
      <c r="AK377" s="68" t="s">
        <v>594</v>
      </c>
      <c r="AL377" s="68" t="s">
        <v>629</v>
      </c>
      <c r="AM377" s="68"/>
      <c r="AN377" s="68" t="s">
        <v>631</v>
      </c>
      <c r="AO377" s="62"/>
    </row>
    <row r="378" spans="2:41" ht="39.6" x14ac:dyDescent="0.3">
      <c r="B378" s="61">
        <f>Calculations!A353</f>
        <v>354</v>
      </c>
      <c r="C378" s="62" t="str">
        <f>Calculations!B353</f>
        <v>Knowsley Fold</v>
      </c>
      <c r="D378" s="63" t="str">
        <f>Calculations!C353</f>
        <v>Housing</v>
      </c>
      <c r="E378" s="64">
        <f>Calculations!D353</f>
        <v>0.64112085944441999</v>
      </c>
      <c r="F378" s="64">
        <f>Calculations!H353</f>
        <v>0.64112085944441999</v>
      </c>
      <c r="G378" s="64">
        <f>Calculations!L353</f>
        <v>100</v>
      </c>
      <c r="H378" s="64">
        <f>Calculations!G353</f>
        <v>0</v>
      </c>
      <c r="I378" s="64">
        <f>Calculations!K353</f>
        <v>0</v>
      </c>
      <c r="J378" s="64">
        <f>Calculations!F353</f>
        <v>0</v>
      </c>
      <c r="K378" s="64">
        <f>Calculations!J353</f>
        <v>0</v>
      </c>
      <c r="L378" s="64">
        <f>Calculations!E353</f>
        <v>0</v>
      </c>
      <c r="M378" s="64">
        <f>Calculations!I353</f>
        <v>0</v>
      </c>
      <c r="N378" s="64">
        <f>Calculations!P353</f>
        <v>0.62183454383548009</v>
      </c>
      <c r="O378" s="64">
        <f>Calculations!T353</f>
        <v>96.991781607971234</v>
      </c>
      <c r="P378" s="64">
        <f>Calculations!O353</f>
        <v>5.9976129975926598E-3</v>
      </c>
      <c r="Q378" s="64">
        <f>Calculations!S353</f>
        <v>0.93548866945150533</v>
      </c>
      <c r="R378" s="64">
        <f>Calculations!N353</f>
        <v>2.8723418389032299E-3</v>
      </c>
      <c r="S378" s="64">
        <f>Calculations!R353</f>
        <v>0.44801877783111482</v>
      </c>
      <c r="T378" s="64">
        <f>Calculations!M353</f>
        <v>1.0416360772444001E-2</v>
      </c>
      <c r="U378" s="64">
        <f>Calculations!Q353</f>
        <v>1.6247109447461388</v>
      </c>
      <c r="V378" s="65">
        <f>Calculations!AA353</f>
        <v>0</v>
      </c>
      <c r="W378" s="65">
        <f>Calculations!AB353</f>
        <v>0</v>
      </c>
      <c r="X378" s="65">
        <f>Calculations!AC353</f>
        <v>0</v>
      </c>
      <c r="Y378" s="65">
        <f>Calculations!AD353</f>
        <v>0</v>
      </c>
      <c r="Z378" s="65">
        <f>Calculations!Y353</f>
        <v>0</v>
      </c>
      <c r="AA378" s="65">
        <f>Calculations!Z353</f>
        <v>0</v>
      </c>
      <c r="AB378" s="65">
        <f t="shared" si="15"/>
        <v>5.9976129975926598E-3</v>
      </c>
      <c r="AC378" s="65">
        <f t="shared" si="16"/>
        <v>0.93548866945150533</v>
      </c>
      <c r="AD378" s="65">
        <f>Calculations!AF353</f>
        <v>0</v>
      </c>
      <c r="AE378" s="65">
        <f>Calculations!AG353</f>
        <v>0</v>
      </c>
      <c r="AF378" s="65" t="s">
        <v>588</v>
      </c>
      <c r="AG378" s="65" t="s">
        <v>587</v>
      </c>
      <c r="AH378" s="66" t="s">
        <v>295</v>
      </c>
      <c r="AI378" s="67" t="s">
        <v>293</v>
      </c>
      <c r="AJ378" s="62" t="s">
        <v>591</v>
      </c>
      <c r="AK378" s="68" t="s">
        <v>594</v>
      </c>
      <c r="AL378" s="68" t="s">
        <v>629</v>
      </c>
      <c r="AM378" s="68"/>
      <c r="AN378" s="68" t="s">
        <v>631</v>
      </c>
      <c r="AO378" s="62"/>
    </row>
    <row r="379" spans="2:41" ht="39.6" x14ac:dyDescent="0.3">
      <c r="B379" s="61">
        <f>Calculations!A354</f>
        <v>355</v>
      </c>
      <c r="C379" s="62" t="str">
        <f>Calculations!B354</f>
        <v>Higher Critchley Fold Farm</v>
      </c>
      <c r="D379" s="63" t="str">
        <f>Calculations!C354</f>
        <v>Housing</v>
      </c>
      <c r="E379" s="64">
        <f>Calculations!D354</f>
        <v>0.26322810080405301</v>
      </c>
      <c r="F379" s="64">
        <f>Calculations!H354</f>
        <v>0.26322810080405301</v>
      </c>
      <c r="G379" s="64">
        <f>Calculations!L354</f>
        <v>100</v>
      </c>
      <c r="H379" s="64">
        <f>Calculations!G354</f>
        <v>0</v>
      </c>
      <c r="I379" s="64">
        <f>Calculations!K354</f>
        <v>0</v>
      </c>
      <c r="J379" s="64">
        <f>Calculations!F354</f>
        <v>0</v>
      </c>
      <c r="K379" s="64">
        <f>Calculations!J354</f>
        <v>0</v>
      </c>
      <c r="L379" s="64">
        <f>Calculations!E354</f>
        <v>0</v>
      </c>
      <c r="M379" s="64">
        <f>Calculations!I354</f>
        <v>0</v>
      </c>
      <c r="N379" s="64">
        <f>Calculations!P354</f>
        <v>0.26322810080405301</v>
      </c>
      <c r="O379" s="64">
        <f>Calculations!T354</f>
        <v>100</v>
      </c>
      <c r="P379" s="64">
        <f>Calculations!O354</f>
        <v>0</v>
      </c>
      <c r="Q379" s="64">
        <f>Calculations!S354</f>
        <v>0</v>
      </c>
      <c r="R379" s="64">
        <f>Calculations!N354</f>
        <v>0</v>
      </c>
      <c r="S379" s="64">
        <f>Calculations!R354</f>
        <v>0</v>
      </c>
      <c r="T379" s="64">
        <f>Calculations!M354</f>
        <v>0</v>
      </c>
      <c r="U379" s="64">
        <f>Calculations!Q354</f>
        <v>0</v>
      </c>
      <c r="V379" s="65">
        <f>Calculations!AA354</f>
        <v>0</v>
      </c>
      <c r="W379" s="65">
        <f>Calculations!AB354</f>
        <v>0</v>
      </c>
      <c r="X379" s="65">
        <f>Calculations!AC354</f>
        <v>0</v>
      </c>
      <c r="Y379" s="65">
        <f>Calculations!AD354</f>
        <v>0</v>
      </c>
      <c r="Z379" s="65">
        <f>Calculations!Y354</f>
        <v>0</v>
      </c>
      <c r="AA379" s="65">
        <f>Calculations!Z354</f>
        <v>0</v>
      </c>
      <c r="AB379" s="65">
        <f t="shared" si="15"/>
        <v>0</v>
      </c>
      <c r="AC379" s="65">
        <f t="shared" si="16"/>
        <v>0</v>
      </c>
      <c r="AD379" s="65">
        <f>Calculations!AF354</f>
        <v>0</v>
      </c>
      <c r="AE379" s="65">
        <f>Calculations!AG354</f>
        <v>0</v>
      </c>
      <c r="AF379" s="65" t="s">
        <v>587</v>
      </c>
      <c r="AG379" s="65" t="s">
        <v>587</v>
      </c>
      <c r="AH379" s="66" t="s">
        <v>586</v>
      </c>
      <c r="AI379" s="67" t="s">
        <v>293</v>
      </c>
      <c r="AJ379" s="62" t="s">
        <v>600</v>
      </c>
      <c r="AK379" s="68" t="s">
        <v>601</v>
      </c>
      <c r="AL379" s="68" t="s">
        <v>602</v>
      </c>
      <c r="AM379" s="68"/>
      <c r="AN379" s="68" t="s">
        <v>631</v>
      </c>
      <c r="AO379" s="62"/>
    </row>
    <row r="380" spans="2:41" ht="66" x14ac:dyDescent="0.3">
      <c r="B380" s="61">
        <f>Calculations!A355</f>
        <v>356</v>
      </c>
      <c r="C380" s="62" t="str">
        <f>Calculations!B355</f>
        <v>The Link</v>
      </c>
      <c r="D380" s="63" t="str">
        <f>Calculations!C355</f>
        <v>Housing</v>
      </c>
      <c r="E380" s="64">
        <f>Calculations!D355</f>
        <v>0.32340344462806803</v>
      </c>
      <c r="F380" s="64">
        <f>Calculations!H355</f>
        <v>0.26962573288867703</v>
      </c>
      <c r="G380" s="64">
        <f>Calculations!L355</f>
        <v>83.371323765200344</v>
      </c>
      <c r="H380" s="64">
        <f>Calculations!G355</f>
        <v>0</v>
      </c>
      <c r="I380" s="64">
        <f>Calculations!K355</f>
        <v>0</v>
      </c>
      <c r="J380" s="64">
        <f>Calculations!F355</f>
        <v>0</v>
      </c>
      <c r="K380" s="64">
        <f>Calculations!J355</f>
        <v>0</v>
      </c>
      <c r="L380" s="64">
        <f>Calculations!E355</f>
        <v>5.3777711739390999E-2</v>
      </c>
      <c r="M380" s="64">
        <f>Calculations!I355</f>
        <v>16.628676234799652</v>
      </c>
      <c r="N380" s="64">
        <f>Calculations!P355</f>
        <v>0.29937283307117746</v>
      </c>
      <c r="O380" s="64">
        <f>Calculations!T355</f>
        <v>92.56946332636403</v>
      </c>
      <c r="P380" s="64">
        <f>Calculations!O355</f>
        <v>9.3162013541586903E-4</v>
      </c>
      <c r="Q380" s="64">
        <f>Calculations!S355</f>
        <v>0.28806747450921066</v>
      </c>
      <c r="R380" s="64">
        <f>Calculations!N355</f>
        <v>8.1305783704687194E-3</v>
      </c>
      <c r="S380" s="64">
        <f>Calculations!R355</f>
        <v>2.5140667193014403</v>
      </c>
      <c r="T380" s="64">
        <f>Calculations!M355</f>
        <v>1.4968413051006E-2</v>
      </c>
      <c r="U380" s="64">
        <f>Calculations!Q355</f>
        <v>4.6284024798253176</v>
      </c>
      <c r="V380" s="65">
        <f>Calculations!AA355</f>
        <v>3.0071939917223001E-2</v>
      </c>
      <c r="W380" s="65">
        <f>Calculations!AB355</f>
        <v>9.2985836782930384</v>
      </c>
      <c r="X380" s="65">
        <f>Calculations!AC355</f>
        <v>0</v>
      </c>
      <c r="Y380" s="65">
        <f>Calculations!AD355</f>
        <v>0</v>
      </c>
      <c r="Z380" s="65">
        <f>Calculations!Y355</f>
        <v>0</v>
      </c>
      <c r="AA380" s="65">
        <f>Calculations!Z355</f>
        <v>0</v>
      </c>
      <c r="AB380" s="65">
        <f t="shared" si="15"/>
        <v>9.3162013541586903E-4</v>
      </c>
      <c r="AC380" s="65">
        <f t="shared" si="16"/>
        <v>0.28806747450921066</v>
      </c>
      <c r="AD380" s="65">
        <f>Calculations!AF355</f>
        <v>3.2498829537423203E-2</v>
      </c>
      <c r="AE380" s="65">
        <f>Calculations!AG355</f>
        <v>10.049005376179176</v>
      </c>
      <c r="AF380" s="65" t="s">
        <v>589</v>
      </c>
      <c r="AG380" s="65" t="s">
        <v>587</v>
      </c>
      <c r="AH380" s="66" t="s">
        <v>296</v>
      </c>
      <c r="AI380" s="67" t="s">
        <v>293</v>
      </c>
      <c r="AJ380" s="62" t="s">
        <v>590</v>
      </c>
      <c r="AK380" s="68" t="s">
        <v>607</v>
      </c>
      <c r="AL380" s="68" t="s">
        <v>592</v>
      </c>
      <c r="AM380" s="68"/>
      <c r="AN380" s="68" t="s">
        <v>631</v>
      </c>
      <c r="AO380" s="62"/>
    </row>
    <row r="381" spans="2:41" ht="39.6" x14ac:dyDescent="0.3">
      <c r="B381" s="61">
        <f>Calculations!A356</f>
        <v>357</v>
      </c>
      <c r="C381" s="62" t="str">
        <f>Calculations!B356</f>
        <v>Former Snooker Club</v>
      </c>
      <c r="D381" s="63" t="str">
        <f>Calculations!C356</f>
        <v>Housing</v>
      </c>
      <c r="E381" s="64">
        <f>Calculations!D356</f>
        <v>0.271358142888313</v>
      </c>
      <c r="F381" s="64">
        <f>Calculations!H356</f>
        <v>0.271358142888313</v>
      </c>
      <c r="G381" s="64">
        <f>Calculations!L356</f>
        <v>100</v>
      </c>
      <c r="H381" s="64">
        <f>Calculations!G356</f>
        <v>0</v>
      </c>
      <c r="I381" s="64">
        <f>Calculations!K356</f>
        <v>0</v>
      </c>
      <c r="J381" s="64">
        <f>Calculations!F356</f>
        <v>0</v>
      </c>
      <c r="K381" s="64">
        <f>Calculations!J356</f>
        <v>0</v>
      </c>
      <c r="L381" s="64">
        <f>Calculations!E356</f>
        <v>0</v>
      </c>
      <c r="M381" s="64">
        <f>Calculations!I356</f>
        <v>0</v>
      </c>
      <c r="N381" s="64">
        <f>Calculations!P356</f>
        <v>0.26944071767879052</v>
      </c>
      <c r="O381" s="64">
        <f>Calculations!T356</f>
        <v>99.293396841121634</v>
      </c>
      <c r="P381" s="64">
        <f>Calculations!O356</f>
        <v>1.91742520952248E-3</v>
      </c>
      <c r="Q381" s="64">
        <f>Calculations!S356</f>
        <v>0.70660315887836234</v>
      </c>
      <c r="R381" s="64">
        <f>Calculations!N356</f>
        <v>0</v>
      </c>
      <c r="S381" s="64">
        <f>Calculations!R356</f>
        <v>0</v>
      </c>
      <c r="T381" s="64">
        <f>Calculations!M356</f>
        <v>0</v>
      </c>
      <c r="U381" s="64">
        <f>Calculations!Q356</f>
        <v>0</v>
      </c>
      <c r="V381" s="65">
        <f>Calculations!AA356</f>
        <v>0</v>
      </c>
      <c r="W381" s="65">
        <f>Calculations!AB356</f>
        <v>0</v>
      </c>
      <c r="X381" s="65">
        <f>Calculations!AC356</f>
        <v>0</v>
      </c>
      <c r="Y381" s="65">
        <f>Calculations!AD356</f>
        <v>0</v>
      </c>
      <c r="Z381" s="65">
        <f>Calculations!Y356</f>
        <v>0</v>
      </c>
      <c r="AA381" s="65">
        <f>Calculations!Z356</f>
        <v>0</v>
      </c>
      <c r="AB381" s="65">
        <f t="shared" si="15"/>
        <v>1.91742520952248E-3</v>
      </c>
      <c r="AC381" s="65">
        <f t="shared" si="16"/>
        <v>0.70660315887836234</v>
      </c>
      <c r="AD381" s="65">
        <f>Calculations!AF356</f>
        <v>0</v>
      </c>
      <c r="AE381" s="65">
        <f>Calculations!AG356</f>
        <v>0</v>
      </c>
      <c r="AF381" s="65" t="s">
        <v>587</v>
      </c>
      <c r="AG381" s="65" t="s">
        <v>587</v>
      </c>
      <c r="AH381" s="66" t="s">
        <v>295</v>
      </c>
      <c r="AI381" s="67" t="s">
        <v>293</v>
      </c>
      <c r="AJ381" s="62" t="s">
        <v>591</v>
      </c>
      <c r="AK381" s="68" t="s">
        <v>595</v>
      </c>
      <c r="AL381" s="68" t="s">
        <v>629</v>
      </c>
      <c r="AM381" s="68"/>
      <c r="AN381" s="68" t="s">
        <v>631</v>
      </c>
      <c r="AO381" s="62"/>
    </row>
    <row r="382" spans="2:41" ht="66" x14ac:dyDescent="0.3">
      <c r="B382" s="61">
        <f>Calculations!A357</f>
        <v>358</v>
      </c>
      <c r="C382" s="62" t="str">
        <f>Calculations!B357</f>
        <v>Creams Mill</v>
      </c>
      <c r="D382" s="63" t="str">
        <f>Calculations!C357</f>
        <v>Housing</v>
      </c>
      <c r="E382" s="64">
        <f>Calculations!D357</f>
        <v>12.608959442462</v>
      </c>
      <c r="F382" s="64">
        <f>Calculations!H357</f>
        <v>11.252610720360362</v>
      </c>
      <c r="G382" s="64">
        <f>Calculations!L357</f>
        <v>89.242976565266829</v>
      </c>
      <c r="H382" s="64">
        <f>Calculations!G357</f>
        <v>0.39890049695093699</v>
      </c>
      <c r="I382" s="64">
        <f>Calculations!K357</f>
        <v>3.1636274093133929</v>
      </c>
      <c r="J382" s="64">
        <f>Calculations!F357</f>
        <v>0.33029018213154299</v>
      </c>
      <c r="K382" s="64">
        <f>Calculations!J357</f>
        <v>2.6194880207105435</v>
      </c>
      <c r="L382" s="64">
        <f>Calculations!E357</f>
        <v>0.62715804301915701</v>
      </c>
      <c r="M382" s="64">
        <f>Calculations!I357</f>
        <v>4.9739080047092248</v>
      </c>
      <c r="N382" s="64">
        <f>Calculations!P357</f>
        <v>11.374573572885859</v>
      </c>
      <c r="O382" s="64">
        <f>Calculations!T357</f>
        <v>90.210247917689259</v>
      </c>
      <c r="P382" s="64">
        <f>Calculations!O357</f>
        <v>0.56786025999226297</v>
      </c>
      <c r="Q382" s="64">
        <f>Calculations!S357</f>
        <v>4.5036250817012995</v>
      </c>
      <c r="R382" s="64">
        <f>Calculations!N357</f>
        <v>0.14228140824015301</v>
      </c>
      <c r="S382" s="64">
        <f>Calculations!R357</f>
        <v>1.1284151470977484</v>
      </c>
      <c r="T382" s="64">
        <f>Calculations!M357</f>
        <v>0.52424420134372396</v>
      </c>
      <c r="U382" s="64">
        <f>Calculations!Q357</f>
        <v>4.1577118535116888</v>
      </c>
      <c r="V382" s="65">
        <f>Calculations!AA357</f>
        <v>0.371565348953798</v>
      </c>
      <c r="W382" s="65">
        <f>Calculations!AB357</f>
        <v>2.9468359435157869</v>
      </c>
      <c r="X382" s="65">
        <f>Calculations!AC357</f>
        <v>0</v>
      </c>
      <c r="Y382" s="65">
        <f>Calculations!AD357</f>
        <v>0</v>
      </c>
      <c r="Z382" s="65">
        <f>Calculations!Y357</f>
        <v>0.397708095738672</v>
      </c>
      <c r="AA382" s="65">
        <f>Calculations!Z357</f>
        <v>3.1541706320296985</v>
      </c>
      <c r="AB382" s="65">
        <f t="shared" si="15"/>
        <v>0.56786025999226297</v>
      </c>
      <c r="AC382" s="65">
        <f t="shared" si="16"/>
        <v>4.5036250817012995</v>
      </c>
      <c r="AD382" s="65">
        <f>Calculations!AF357</f>
        <v>1.61890363488926</v>
      </c>
      <c r="AE382" s="65">
        <f>Calculations!AG357</f>
        <v>12.839311937489715</v>
      </c>
      <c r="AF382" s="65" t="s">
        <v>589</v>
      </c>
      <c r="AG382" s="65" t="s">
        <v>587</v>
      </c>
      <c r="AH382" s="66" t="s">
        <v>586</v>
      </c>
      <c r="AI382" s="67" t="s">
        <v>293</v>
      </c>
      <c r="AJ382" s="62" t="s">
        <v>590</v>
      </c>
      <c r="AK382" s="68" t="s">
        <v>611</v>
      </c>
      <c r="AL382" s="68" t="s">
        <v>592</v>
      </c>
      <c r="AM382" s="68"/>
      <c r="AN382" s="68" t="s">
        <v>631</v>
      </c>
      <c r="AO382" s="62"/>
    </row>
    <row r="383" spans="2:41" ht="39.6" x14ac:dyDescent="0.3">
      <c r="B383" s="61">
        <f>Calculations!A358</f>
        <v>359</v>
      </c>
      <c r="C383" s="62" t="str">
        <f>Calculations!B358</f>
        <v>Horwich Golf Club</v>
      </c>
      <c r="D383" s="63" t="str">
        <f>Calculations!C358</f>
        <v>Housing</v>
      </c>
      <c r="E383" s="64">
        <f>Calculations!D358</f>
        <v>2.92891779943022</v>
      </c>
      <c r="F383" s="64">
        <f>Calculations!H358</f>
        <v>2.92891779943022</v>
      </c>
      <c r="G383" s="64">
        <f>Calculations!L358</f>
        <v>100</v>
      </c>
      <c r="H383" s="64">
        <f>Calculations!G358</f>
        <v>0</v>
      </c>
      <c r="I383" s="64">
        <f>Calculations!K358</f>
        <v>0</v>
      </c>
      <c r="J383" s="64">
        <f>Calculations!F358</f>
        <v>0</v>
      </c>
      <c r="K383" s="64">
        <f>Calculations!J358</f>
        <v>0</v>
      </c>
      <c r="L383" s="64">
        <f>Calculations!E358</f>
        <v>0</v>
      </c>
      <c r="M383" s="64">
        <f>Calculations!I358</f>
        <v>0</v>
      </c>
      <c r="N383" s="64">
        <f>Calculations!P358</f>
        <v>2.8949646424197333</v>
      </c>
      <c r="O383" s="64">
        <f>Calculations!T358</f>
        <v>98.840761013604009</v>
      </c>
      <c r="P383" s="64">
        <f>Calculations!O358</f>
        <v>3.3953157010486699E-2</v>
      </c>
      <c r="Q383" s="64">
        <f>Calculations!S358</f>
        <v>1.1592389863959929</v>
      </c>
      <c r="R383" s="64">
        <f>Calculations!N358</f>
        <v>0</v>
      </c>
      <c r="S383" s="64">
        <f>Calculations!R358</f>
        <v>0</v>
      </c>
      <c r="T383" s="64">
        <f>Calculations!M358</f>
        <v>0</v>
      </c>
      <c r="U383" s="64">
        <f>Calculations!Q358</f>
        <v>0</v>
      </c>
      <c r="V383" s="65">
        <f>Calculations!AA358</f>
        <v>0</v>
      </c>
      <c r="W383" s="65">
        <f>Calculations!AB358</f>
        <v>0</v>
      </c>
      <c r="X383" s="65">
        <f>Calculations!AC358</f>
        <v>0</v>
      </c>
      <c r="Y383" s="65">
        <f>Calculations!AD358</f>
        <v>0</v>
      </c>
      <c r="Z383" s="65">
        <f>Calculations!Y358</f>
        <v>0</v>
      </c>
      <c r="AA383" s="65">
        <f>Calculations!Z358</f>
        <v>0</v>
      </c>
      <c r="AB383" s="65">
        <f t="shared" si="15"/>
        <v>3.3953157010486699E-2</v>
      </c>
      <c r="AC383" s="65">
        <f t="shared" si="16"/>
        <v>1.1592389863959929</v>
      </c>
      <c r="AD383" s="65">
        <f>Calculations!AF358</f>
        <v>0</v>
      </c>
      <c r="AE383" s="65">
        <f>Calculations!AG358</f>
        <v>0</v>
      </c>
      <c r="AF383" s="65" t="s">
        <v>588</v>
      </c>
      <c r="AG383" s="65" t="s">
        <v>587</v>
      </c>
      <c r="AH383" s="66" t="s">
        <v>295</v>
      </c>
      <c r="AI383" s="67" t="s">
        <v>293</v>
      </c>
      <c r="AJ383" s="62" t="s">
        <v>591</v>
      </c>
      <c r="AK383" s="68" t="s">
        <v>595</v>
      </c>
      <c r="AL383" s="68" t="s">
        <v>629</v>
      </c>
      <c r="AM383" s="68"/>
      <c r="AN383" s="68" t="s">
        <v>631</v>
      </c>
      <c r="AO383" s="62"/>
    </row>
    <row r="384" spans="2:41" ht="52.8" x14ac:dyDescent="0.3">
      <c r="B384" s="61">
        <f>Calculations!A359</f>
        <v>360</v>
      </c>
      <c r="C384" s="62" t="str">
        <f>Calculations!B359</f>
        <v>Old Links Golf Club Ltd</v>
      </c>
      <c r="D384" s="63" t="str">
        <f>Calculations!C359</f>
        <v>Housing</v>
      </c>
      <c r="E384" s="64">
        <f>Calculations!D359</f>
        <v>1.2468518492557099</v>
      </c>
      <c r="F384" s="64">
        <f>Calculations!H359</f>
        <v>1.2468518492557099</v>
      </c>
      <c r="G384" s="64">
        <f>Calculations!L359</f>
        <v>100</v>
      </c>
      <c r="H384" s="64">
        <f>Calculations!G359</f>
        <v>0</v>
      </c>
      <c r="I384" s="64">
        <f>Calculations!K359</f>
        <v>0</v>
      </c>
      <c r="J384" s="64">
        <f>Calculations!F359</f>
        <v>0</v>
      </c>
      <c r="K384" s="64">
        <f>Calculations!J359</f>
        <v>0</v>
      </c>
      <c r="L384" s="64">
        <f>Calculations!E359</f>
        <v>0</v>
      </c>
      <c r="M384" s="64">
        <f>Calculations!I359</f>
        <v>0</v>
      </c>
      <c r="N384" s="64">
        <f>Calculations!P359</f>
        <v>1.2328410302651354</v>
      </c>
      <c r="O384" s="64">
        <f>Calculations!T359</f>
        <v>98.876304430318797</v>
      </c>
      <c r="P384" s="64">
        <f>Calculations!O359</f>
        <v>1.4010818990574599E-2</v>
      </c>
      <c r="Q384" s="64">
        <f>Calculations!S359</f>
        <v>1.1236955696812057</v>
      </c>
      <c r="R384" s="64">
        <f>Calculations!N359</f>
        <v>0</v>
      </c>
      <c r="S384" s="64">
        <f>Calculations!R359</f>
        <v>0</v>
      </c>
      <c r="T384" s="64">
        <f>Calculations!M359</f>
        <v>0</v>
      </c>
      <c r="U384" s="64">
        <f>Calculations!Q359</f>
        <v>0</v>
      </c>
      <c r="V384" s="65">
        <f>Calculations!AA359</f>
        <v>0</v>
      </c>
      <c r="W384" s="65">
        <f>Calculations!AB359</f>
        <v>0</v>
      </c>
      <c r="X384" s="65">
        <f>Calculations!AC359</f>
        <v>0</v>
      </c>
      <c r="Y384" s="65">
        <f>Calculations!AD359</f>
        <v>0</v>
      </c>
      <c r="Z384" s="65">
        <f>Calculations!Y359</f>
        <v>0</v>
      </c>
      <c r="AA384" s="65">
        <f>Calculations!Z359</f>
        <v>0</v>
      </c>
      <c r="AB384" s="65">
        <f t="shared" si="15"/>
        <v>1.4010818990574599E-2</v>
      </c>
      <c r="AC384" s="65">
        <f t="shared" si="16"/>
        <v>1.1236955696812057</v>
      </c>
      <c r="AD384" s="65">
        <f>Calculations!AF359</f>
        <v>0</v>
      </c>
      <c r="AE384" s="65">
        <f>Calculations!AG359</f>
        <v>0</v>
      </c>
      <c r="AF384" s="65" t="s">
        <v>587</v>
      </c>
      <c r="AG384" s="65" t="s">
        <v>587</v>
      </c>
      <c r="AH384" s="66" t="s">
        <v>604</v>
      </c>
      <c r="AI384" s="67" t="s">
        <v>293</v>
      </c>
      <c r="AJ384" s="62" t="s">
        <v>591</v>
      </c>
      <c r="AK384" s="68" t="s">
        <v>621</v>
      </c>
      <c r="AL384" s="68" t="s">
        <v>629</v>
      </c>
      <c r="AM384" s="68"/>
      <c r="AN384" s="68" t="s">
        <v>631</v>
      </c>
      <c r="AO384" s="62"/>
    </row>
    <row r="385" spans="2:41" x14ac:dyDescent="0.3">
      <c r="B385" s="61">
        <f>Calculations!A360</f>
        <v>361</v>
      </c>
      <c r="C385" s="62" t="str">
        <f>Calculations!B360</f>
        <v>The Withins Public House</v>
      </c>
      <c r="D385" s="63" t="str">
        <f>Calculations!C360</f>
        <v>Housing</v>
      </c>
      <c r="E385" s="64">
        <f>Calculations!D360</f>
        <v>0.31764969317043401</v>
      </c>
      <c r="F385" s="64">
        <f>Calculations!H360</f>
        <v>0.31764969317043401</v>
      </c>
      <c r="G385" s="64">
        <f>Calculations!L360</f>
        <v>100</v>
      </c>
      <c r="H385" s="64">
        <f>Calculations!G360</f>
        <v>0</v>
      </c>
      <c r="I385" s="64">
        <f>Calculations!K360</f>
        <v>0</v>
      </c>
      <c r="J385" s="64">
        <f>Calculations!F360</f>
        <v>0</v>
      </c>
      <c r="K385" s="64">
        <f>Calculations!J360</f>
        <v>0</v>
      </c>
      <c r="L385" s="64">
        <f>Calculations!E360</f>
        <v>0</v>
      </c>
      <c r="M385" s="64">
        <f>Calculations!I360</f>
        <v>0</v>
      </c>
      <c r="N385" s="64">
        <f>Calculations!P360</f>
        <v>0.31764969317043401</v>
      </c>
      <c r="O385" s="64">
        <f>Calculations!T360</f>
        <v>100</v>
      </c>
      <c r="P385" s="64">
        <f>Calculations!O360</f>
        <v>0</v>
      </c>
      <c r="Q385" s="64">
        <f>Calculations!S360</f>
        <v>0</v>
      </c>
      <c r="R385" s="64">
        <f>Calculations!N360</f>
        <v>0</v>
      </c>
      <c r="S385" s="64">
        <f>Calculations!R360</f>
        <v>0</v>
      </c>
      <c r="T385" s="64">
        <f>Calculations!M360</f>
        <v>0</v>
      </c>
      <c r="U385" s="64">
        <f>Calculations!Q360</f>
        <v>0</v>
      </c>
      <c r="V385" s="65">
        <f>Calculations!AA360</f>
        <v>0</v>
      </c>
      <c r="W385" s="65">
        <f>Calculations!AB360</f>
        <v>0</v>
      </c>
      <c r="X385" s="65">
        <f>Calculations!AC360</f>
        <v>0</v>
      </c>
      <c r="Y385" s="65">
        <f>Calculations!AD360</f>
        <v>0</v>
      </c>
      <c r="Z385" s="65">
        <f>Calculations!Y360</f>
        <v>0</v>
      </c>
      <c r="AA385" s="65">
        <f>Calculations!Z360</f>
        <v>0</v>
      </c>
      <c r="AB385" s="65">
        <f t="shared" si="15"/>
        <v>0</v>
      </c>
      <c r="AC385" s="65">
        <f t="shared" si="16"/>
        <v>0</v>
      </c>
      <c r="AD385" s="65">
        <f>Calculations!AF360</f>
        <v>0</v>
      </c>
      <c r="AE385" s="65">
        <f>Calculations!AG360</f>
        <v>0</v>
      </c>
      <c r="AF385" s="65" t="s">
        <v>587</v>
      </c>
      <c r="AG385" s="65" t="s">
        <v>588</v>
      </c>
      <c r="AH385" s="66" t="s">
        <v>295</v>
      </c>
      <c r="AI385" s="67" t="s">
        <v>293</v>
      </c>
      <c r="AJ385" s="62" t="s">
        <v>600</v>
      </c>
      <c r="AK385" s="68" t="s">
        <v>601</v>
      </c>
      <c r="AL385" s="68" t="s">
        <v>602</v>
      </c>
      <c r="AM385" s="68"/>
      <c r="AN385" s="68" t="s">
        <v>655</v>
      </c>
      <c r="AO385" s="62"/>
    </row>
    <row r="386" spans="2:41" ht="39.6" x14ac:dyDescent="0.3">
      <c r="B386" s="61">
        <f>Calculations!A361</f>
        <v>362</v>
      </c>
      <c r="C386" s="62" t="str">
        <f>Calculations!B361</f>
        <v>Holdens Farm</v>
      </c>
      <c r="D386" s="63" t="str">
        <f>Calculations!C361</f>
        <v>Housing</v>
      </c>
      <c r="E386" s="64">
        <f>Calculations!D361</f>
        <v>0.29556199579655601</v>
      </c>
      <c r="F386" s="64">
        <f>Calculations!H361</f>
        <v>0.29556199579655601</v>
      </c>
      <c r="G386" s="64">
        <f>Calculations!L361</f>
        <v>100</v>
      </c>
      <c r="H386" s="64">
        <f>Calculations!G361</f>
        <v>0</v>
      </c>
      <c r="I386" s="64">
        <f>Calculations!K361</f>
        <v>0</v>
      </c>
      <c r="J386" s="64">
        <f>Calculations!F361</f>
        <v>0</v>
      </c>
      <c r="K386" s="64">
        <f>Calculations!J361</f>
        <v>0</v>
      </c>
      <c r="L386" s="64">
        <f>Calculations!E361</f>
        <v>0</v>
      </c>
      <c r="M386" s="64">
        <f>Calculations!I361</f>
        <v>0</v>
      </c>
      <c r="N386" s="64">
        <f>Calculations!P361</f>
        <v>0.2106066039501924</v>
      </c>
      <c r="O386" s="64">
        <f>Calculations!T361</f>
        <v>71.256320821151547</v>
      </c>
      <c r="P386" s="64">
        <f>Calculations!O361</f>
        <v>5.0822841938489703E-2</v>
      </c>
      <c r="Q386" s="64">
        <f>Calculations!S361</f>
        <v>17.1953237091661</v>
      </c>
      <c r="R386" s="64">
        <f>Calculations!N361</f>
        <v>3.7516648809651E-3</v>
      </c>
      <c r="S386" s="64">
        <f>Calculations!R361</f>
        <v>1.2693326389457327</v>
      </c>
      <c r="T386" s="64">
        <f>Calculations!M361</f>
        <v>3.0380885026908801E-2</v>
      </c>
      <c r="U386" s="64">
        <f>Calculations!Q361</f>
        <v>10.27902283073662</v>
      </c>
      <c r="V386" s="65">
        <f>Calculations!AA361</f>
        <v>0</v>
      </c>
      <c r="W386" s="65">
        <f>Calculations!AB361</f>
        <v>0</v>
      </c>
      <c r="X386" s="65">
        <f>Calculations!AC361</f>
        <v>0</v>
      </c>
      <c r="Y386" s="65">
        <f>Calculations!AD361</f>
        <v>0</v>
      </c>
      <c r="Z386" s="65">
        <f>Calculations!Y361</f>
        <v>0</v>
      </c>
      <c r="AA386" s="65">
        <f>Calculations!Z361</f>
        <v>0</v>
      </c>
      <c r="AB386" s="65">
        <f t="shared" si="15"/>
        <v>5.0822841938489703E-2</v>
      </c>
      <c r="AC386" s="65">
        <f t="shared" si="16"/>
        <v>17.1953237091661</v>
      </c>
      <c r="AD386" s="65">
        <f>Calculations!AF361</f>
        <v>0</v>
      </c>
      <c r="AE386" s="65">
        <f>Calculations!AG361</f>
        <v>0</v>
      </c>
      <c r="AF386" s="65" t="s">
        <v>587</v>
      </c>
      <c r="AG386" s="65" t="s">
        <v>587</v>
      </c>
      <c r="AH386" s="66" t="s">
        <v>586</v>
      </c>
      <c r="AI386" s="67" t="s">
        <v>293</v>
      </c>
      <c r="AJ386" s="62" t="s">
        <v>591</v>
      </c>
      <c r="AK386" s="68" t="s">
        <v>594</v>
      </c>
      <c r="AL386" s="68" t="s">
        <v>629</v>
      </c>
      <c r="AM386" s="68"/>
      <c r="AN386" s="68" t="s">
        <v>631</v>
      </c>
      <c r="AO386" s="62"/>
    </row>
    <row r="387" spans="2:41" ht="39.6" x14ac:dyDescent="0.3">
      <c r="B387" s="61">
        <f>Calculations!A362</f>
        <v>363</v>
      </c>
      <c r="C387" s="62" t="str">
        <f>Calculations!B362</f>
        <v>Wenderholme Lodge</v>
      </c>
      <c r="D387" s="63" t="str">
        <f>Calculations!C362</f>
        <v>Housing</v>
      </c>
      <c r="E387" s="64">
        <f>Calculations!D362</f>
        <v>0.28622225330127798</v>
      </c>
      <c r="F387" s="64">
        <f>Calculations!H362</f>
        <v>0.28622225330127798</v>
      </c>
      <c r="G387" s="64">
        <f>Calculations!L362</f>
        <v>100</v>
      </c>
      <c r="H387" s="64">
        <f>Calculations!G362</f>
        <v>0</v>
      </c>
      <c r="I387" s="64">
        <f>Calculations!K362</f>
        <v>0</v>
      </c>
      <c r="J387" s="64">
        <f>Calculations!F362</f>
        <v>0</v>
      </c>
      <c r="K387" s="64">
        <f>Calculations!J362</f>
        <v>0</v>
      </c>
      <c r="L387" s="64">
        <f>Calculations!E362</f>
        <v>0</v>
      </c>
      <c r="M387" s="64">
        <f>Calculations!I362</f>
        <v>0</v>
      </c>
      <c r="N387" s="64">
        <f>Calculations!P362</f>
        <v>0.27557042122533171</v>
      </c>
      <c r="O387" s="64">
        <f>Calculations!T362</f>
        <v>96.278475222283248</v>
      </c>
      <c r="P387" s="64">
        <f>Calculations!O362</f>
        <v>1.06518320759463E-2</v>
      </c>
      <c r="Q387" s="64">
        <f>Calculations!S362</f>
        <v>3.7215247777167644</v>
      </c>
      <c r="R387" s="64">
        <f>Calculations!N362</f>
        <v>0</v>
      </c>
      <c r="S387" s="64">
        <f>Calculations!R362</f>
        <v>0</v>
      </c>
      <c r="T387" s="64">
        <f>Calculations!M362</f>
        <v>0</v>
      </c>
      <c r="U387" s="64">
        <f>Calculations!Q362</f>
        <v>0</v>
      </c>
      <c r="V387" s="65">
        <f>Calculations!AA362</f>
        <v>0</v>
      </c>
      <c r="W387" s="65">
        <f>Calculations!AB362</f>
        <v>0</v>
      </c>
      <c r="X387" s="65">
        <f>Calculations!AC362</f>
        <v>0</v>
      </c>
      <c r="Y387" s="65">
        <f>Calculations!AD362</f>
        <v>0</v>
      </c>
      <c r="Z387" s="65">
        <f>Calculations!Y362</f>
        <v>0</v>
      </c>
      <c r="AA387" s="65">
        <f>Calculations!Z362</f>
        <v>0</v>
      </c>
      <c r="AB387" s="65">
        <f t="shared" si="15"/>
        <v>1.06518320759463E-2</v>
      </c>
      <c r="AC387" s="65">
        <f t="shared" si="16"/>
        <v>3.7215247777167644</v>
      </c>
      <c r="AD387" s="65">
        <f>Calculations!AF362</f>
        <v>0</v>
      </c>
      <c r="AE387" s="65">
        <f>Calculations!AG362</f>
        <v>0</v>
      </c>
      <c r="AF387" s="65" t="s">
        <v>587</v>
      </c>
      <c r="AG387" s="65" t="s">
        <v>587</v>
      </c>
      <c r="AH387" s="66" t="s">
        <v>295</v>
      </c>
      <c r="AI387" s="67" t="s">
        <v>293</v>
      </c>
      <c r="AJ387" s="62" t="s">
        <v>591</v>
      </c>
      <c r="AK387" s="68" t="s">
        <v>595</v>
      </c>
      <c r="AL387" s="68" t="s">
        <v>629</v>
      </c>
      <c r="AM387" s="68"/>
      <c r="AN387" s="68" t="s">
        <v>631</v>
      </c>
      <c r="AO387" s="62"/>
    </row>
    <row r="388" spans="2:41" ht="66" x14ac:dyDescent="0.3">
      <c r="B388" s="61">
        <f>Calculations!A363</f>
        <v>364</v>
      </c>
      <c r="C388" s="62" t="str">
        <f>Calculations!B363</f>
        <v>South Of Dentdale Close</v>
      </c>
      <c r="D388" s="63" t="str">
        <f>Calculations!C363</f>
        <v>Housing</v>
      </c>
      <c r="E388" s="64">
        <f>Calculations!D363</f>
        <v>0.52446815073703101</v>
      </c>
      <c r="F388" s="64">
        <f>Calculations!H363</f>
        <v>0.5019732051044884</v>
      </c>
      <c r="G388" s="64">
        <f>Calculations!L363</f>
        <v>95.710903397864939</v>
      </c>
      <c r="H388" s="64">
        <f>Calculations!G363</f>
        <v>1.9918698712860301E-2</v>
      </c>
      <c r="I388" s="64">
        <f>Calculations!K363</f>
        <v>3.7978852833806411</v>
      </c>
      <c r="J388" s="64">
        <f>Calculations!F363</f>
        <v>2.5762469196822999E-3</v>
      </c>
      <c r="K388" s="64">
        <f>Calculations!J363</f>
        <v>0.49121131875442198</v>
      </c>
      <c r="L388" s="64">
        <f>Calculations!E363</f>
        <v>0</v>
      </c>
      <c r="M388" s="64">
        <f>Calculations!I363</f>
        <v>0</v>
      </c>
      <c r="N388" s="64">
        <f>Calculations!P363</f>
        <v>0.45014975164527626</v>
      </c>
      <c r="O388" s="64">
        <f>Calculations!T363</f>
        <v>85.829759350054786</v>
      </c>
      <c r="P388" s="64">
        <f>Calculations!O363</f>
        <v>4.8509445971266503E-2</v>
      </c>
      <c r="Q388" s="64">
        <f>Calculations!S363</f>
        <v>9.2492644030140934</v>
      </c>
      <c r="R388" s="64">
        <f>Calculations!N363</f>
        <v>6.7378560998754399E-3</v>
      </c>
      <c r="S388" s="64">
        <f>Calculations!R363</f>
        <v>1.2847026250129361</v>
      </c>
      <c r="T388" s="64">
        <f>Calculations!M363</f>
        <v>1.9071097020612798E-2</v>
      </c>
      <c r="U388" s="64">
        <f>Calculations!Q363</f>
        <v>3.6362736219181917</v>
      </c>
      <c r="V388" s="65">
        <f>Calculations!AA363</f>
        <v>2.0014547845080698E-3</v>
      </c>
      <c r="W388" s="65">
        <f>Calculations!AB363</f>
        <v>0.38161607748639093</v>
      </c>
      <c r="X388" s="65">
        <f>Calculations!AC363</f>
        <v>1.18638332702393E-2</v>
      </c>
      <c r="Y388" s="65">
        <f>Calculations!AD363</f>
        <v>2.2620693465498616</v>
      </c>
      <c r="Z388" s="65">
        <f>Calculations!Y363</f>
        <v>0</v>
      </c>
      <c r="AA388" s="65">
        <f>Calculations!Z363</f>
        <v>0</v>
      </c>
      <c r="AB388" s="65">
        <f t="shared" si="15"/>
        <v>4.8509445971266503E-2</v>
      </c>
      <c r="AC388" s="65">
        <f t="shared" si="16"/>
        <v>9.2492644030140934</v>
      </c>
      <c r="AD388" s="65">
        <f>Calculations!AF363</f>
        <v>5.2351915892765798E-2</v>
      </c>
      <c r="AE388" s="65">
        <f>Calculations!AG363</f>
        <v>9.9819056351078821</v>
      </c>
      <c r="AF388" s="65" t="s">
        <v>589</v>
      </c>
      <c r="AG388" s="65" t="s">
        <v>587</v>
      </c>
      <c r="AH388" s="66" t="s">
        <v>296</v>
      </c>
      <c r="AI388" s="67" t="s">
        <v>293</v>
      </c>
      <c r="AJ388" s="62" t="s">
        <v>591</v>
      </c>
      <c r="AK388" s="68" t="s">
        <v>625</v>
      </c>
      <c r="AL388" s="68" t="s">
        <v>628</v>
      </c>
      <c r="AM388" s="68"/>
      <c r="AN388" s="68" t="s">
        <v>631</v>
      </c>
      <c r="AO388" s="62"/>
    </row>
    <row r="389" spans="2:41" ht="39.6" x14ac:dyDescent="0.3">
      <c r="B389" s="61">
        <f>Calculations!A364</f>
        <v>365</v>
      </c>
      <c r="C389" s="62" t="str">
        <f>Calculations!B364</f>
        <v>Moor House</v>
      </c>
      <c r="D389" s="63" t="str">
        <f>Calculations!C364</f>
        <v>Housing</v>
      </c>
      <c r="E389" s="64">
        <f>Calculations!D364</f>
        <v>0.61401791828274699</v>
      </c>
      <c r="F389" s="64">
        <f>Calculations!H364</f>
        <v>0.61401791828274699</v>
      </c>
      <c r="G389" s="64">
        <f>Calculations!L364</f>
        <v>100</v>
      </c>
      <c r="H389" s="64">
        <f>Calculations!G364</f>
        <v>0</v>
      </c>
      <c r="I389" s="64">
        <f>Calculations!K364</f>
        <v>0</v>
      </c>
      <c r="J389" s="64">
        <f>Calculations!F364</f>
        <v>0</v>
      </c>
      <c r="K389" s="64">
        <f>Calculations!J364</f>
        <v>0</v>
      </c>
      <c r="L389" s="64">
        <f>Calculations!E364</f>
        <v>0</v>
      </c>
      <c r="M389" s="64">
        <f>Calculations!I364</f>
        <v>0</v>
      </c>
      <c r="N389" s="64">
        <f>Calculations!P364</f>
        <v>0.61401791828274699</v>
      </c>
      <c r="O389" s="64">
        <f>Calculations!T364</f>
        <v>100</v>
      </c>
      <c r="P389" s="64">
        <f>Calculations!O364</f>
        <v>0</v>
      </c>
      <c r="Q389" s="64">
        <f>Calculations!S364</f>
        <v>0</v>
      </c>
      <c r="R389" s="64">
        <f>Calculations!N364</f>
        <v>0</v>
      </c>
      <c r="S389" s="64">
        <f>Calculations!R364</f>
        <v>0</v>
      </c>
      <c r="T389" s="64">
        <f>Calculations!M364</f>
        <v>0</v>
      </c>
      <c r="U389" s="64">
        <f>Calculations!Q364</f>
        <v>0</v>
      </c>
      <c r="V389" s="65">
        <f>Calculations!AA364</f>
        <v>0</v>
      </c>
      <c r="W389" s="65">
        <f>Calculations!AB364</f>
        <v>0</v>
      </c>
      <c r="X389" s="65">
        <f>Calculations!AC364</f>
        <v>0</v>
      </c>
      <c r="Y389" s="65">
        <f>Calculations!AD364</f>
        <v>0</v>
      </c>
      <c r="Z389" s="65">
        <f>Calculations!Y364</f>
        <v>0</v>
      </c>
      <c r="AA389" s="65">
        <f>Calculations!Z364</f>
        <v>0</v>
      </c>
      <c r="AB389" s="65">
        <f t="shared" si="15"/>
        <v>0</v>
      </c>
      <c r="AC389" s="65">
        <f t="shared" si="16"/>
        <v>0</v>
      </c>
      <c r="AD389" s="65">
        <f>Calculations!AF364</f>
        <v>0</v>
      </c>
      <c r="AE389" s="65">
        <f>Calculations!AG364</f>
        <v>0</v>
      </c>
      <c r="AF389" s="65" t="s">
        <v>587</v>
      </c>
      <c r="AG389" s="65" t="s">
        <v>587</v>
      </c>
      <c r="AH389" s="66" t="s">
        <v>586</v>
      </c>
      <c r="AI389" s="67" t="s">
        <v>293</v>
      </c>
      <c r="AJ389" s="62" t="s">
        <v>600</v>
      </c>
      <c r="AK389" s="68" t="s">
        <v>601</v>
      </c>
      <c r="AL389" s="68" t="s">
        <v>602</v>
      </c>
      <c r="AM389" s="68"/>
      <c r="AN389" s="68" t="s">
        <v>631</v>
      </c>
      <c r="AO389" s="62"/>
    </row>
    <row r="390" spans="2:41" ht="39.6" x14ac:dyDescent="0.3">
      <c r="B390" s="61">
        <f>Calculations!A365</f>
        <v>366</v>
      </c>
      <c r="C390" s="62" t="str">
        <f>Calculations!B365</f>
        <v>Moorfield Farm</v>
      </c>
      <c r="D390" s="63" t="str">
        <f>Calculations!C365</f>
        <v>Housing</v>
      </c>
      <c r="E390" s="64">
        <f>Calculations!D365</f>
        <v>0.265676167830178</v>
      </c>
      <c r="F390" s="64">
        <f>Calculations!H365</f>
        <v>0.265676167830178</v>
      </c>
      <c r="G390" s="64">
        <f>Calculations!L365</f>
        <v>100</v>
      </c>
      <c r="H390" s="64">
        <f>Calculations!G365</f>
        <v>0</v>
      </c>
      <c r="I390" s="64">
        <f>Calculations!K365</f>
        <v>0</v>
      </c>
      <c r="J390" s="64">
        <f>Calculations!F365</f>
        <v>0</v>
      </c>
      <c r="K390" s="64">
        <f>Calculations!J365</f>
        <v>0</v>
      </c>
      <c r="L390" s="64">
        <f>Calculations!E365</f>
        <v>0</v>
      </c>
      <c r="M390" s="64">
        <f>Calculations!I365</f>
        <v>0</v>
      </c>
      <c r="N390" s="64">
        <f>Calculations!P365</f>
        <v>0.2436662574379658</v>
      </c>
      <c r="O390" s="64">
        <f>Calculations!T365</f>
        <v>91.715511943743081</v>
      </c>
      <c r="P390" s="64">
        <f>Calculations!O365</f>
        <v>6.2307765712348497E-3</v>
      </c>
      <c r="Q390" s="64">
        <f>Calculations!S365</f>
        <v>2.3452523506803984</v>
      </c>
      <c r="R390" s="64">
        <f>Calculations!N365</f>
        <v>1.20092460449814E-3</v>
      </c>
      <c r="S390" s="64">
        <f>Calculations!R365</f>
        <v>0.45202571773986855</v>
      </c>
      <c r="T390" s="64">
        <f>Calculations!M365</f>
        <v>1.4578209216479201E-2</v>
      </c>
      <c r="U390" s="64">
        <f>Calculations!Q365</f>
        <v>5.4872099878366543</v>
      </c>
      <c r="V390" s="65">
        <f>Calculations!AA365</f>
        <v>0</v>
      </c>
      <c r="W390" s="65">
        <f>Calculations!AB365</f>
        <v>0</v>
      </c>
      <c r="X390" s="65">
        <f>Calculations!AC365</f>
        <v>0</v>
      </c>
      <c r="Y390" s="65">
        <f>Calculations!AD365</f>
        <v>0</v>
      </c>
      <c r="Z390" s="65">
        <f>Calculations!Y365</f>
        <v>0</v>
      </c>
      <c r="AA390" s="65">
        <f>Calculations!Z365</f>
        <v>0</v>
      </c>
      <c r="AB390" s="65">
        <f t="shared" si="15"/>
        <v>6.2307765712348497E-3</v>
      </c>
      <c r="AC390" s="65">
        <f t="shared" si="16"/>
        <v>2.3452523506803984</v>
      </c>
      <c r="AD390" s="65">
        <f>Calculations!AF365</f>
        <v>0</v>
      </c>
      <c r="AE390" s="65">
        <f>Calculations!AG365</f>
        <v>0</v>
      </c>
      <c r="AF390" s="65" t="s">
        <v>587</v>
      </c>
      <c r="AG390" s="65" t="s">
        <v>587</v>
      </c>
      <c r="AH390" s="66" t="s">
        <v>295</v>
      </c>
      <c r="AI390" s="67" t="s">
        <v>293</v>
      </c>
      <c r="AJ390" s="62" t="s">
        <v>591</v>
      </c>
      <c r="AK390" s="68" t="s">
        <v>594</v>
      </c>
      <c r="AL390" s="68" t="s">
        <v>629</v>
      </c>
      <c r="AM390" s="68"/>
      <c r="AN390" s="68" t="s">
        <v>631</v>
      </c>
      <c r="AO390" s="62"/>
    </row>
    <row r="391" spans="2:41" ht="39.6" x14ac:dyDescent="0.3">
      <c r="B391" s="61">
        <f>Calculations!A366</f>
        <v>367</v>
      </c>
      <c r="C391" s="62" t="str">
        <f>Calculations!B366</f>
        <v>Beechwood</v>
      </c>
      <c r="D391" s="63" t="str">
        <f>Calculations!C366</f>
        <v>Housing</v>
      </c>
      <c r="E391" s="64">
        <f>Calculations!D366</f>
        <v>0.32687392548630001</v>
      </c>
      <c r="F391" s="64">
        <f>Calculations!H366</f>
        <v>0.32687392548630001</v>
      </c>
      <c r="G391" s="64">
        <f>Calculations!L366</f>
        <v>100</v>
      </c>
      <c r="H391" s="64">
        <f>Calculations!G366</f>
        <v>0</v>
      </c>
      <c r="I391" s="64">
        <f>Calculations!K366</f>
        <v>0</v>
      </c>
      <c r="J391" s="64">
        <f>Calculations!F366</f>
        <v>0</v>
      </c>
      <c r="K391" s="64">
        <f>Calculations!J366</f>
        <v>0</v>
      </c>
      <c r="L391" s="64">
        <f>Calculations!E366</f>
        <v>0</v>
      </c>
      <c r="M391" s="64">
        <f>Calculations!I366</f>
        <v>0</v>
      </c>
      <c r="N391" s="64">
        <f>Calculations!P366</f>
        <v>0.32665505059601552</v>
      </c>
      <c r="O391" s="64">
        <f>Calculations!T366</f>
        <v>99.933039966415535</v>
      </c>
      <c r="P391" s="64">
        <f>Calculations!O366</f>
        <v>2.1887489028449601E-4</v>
      </c>
      <c r="Q391" s="64">
        <f>Calculations!S366</f>
        <v>6.6960033584468184E-2</v>
      </c>
      <c r="R391" s="64">
        <f>Calculations!N366</f>
        <v>0</v>
      </c>
      <c r="S391" s="64">
        <f>Calculations!R366</f>
        <v>0</v>
      </c>
      <c r="T391" s="64">
        <f>Calculations!M366</f>
        <v>0</v>
      </c>
      <c r="U391" s="64">
        <f>Calculations!Q366</f>
        <v>0</v>
      </c>
      <c r="V391" s="65">
        <f>Calculations!AA366</f>
        <v>0</v>
      </c>
      <c r="W391" s="65">
        <f>Calculations!AB366</f>
        <v>0</v>
      </c>
      <c r="X391" s="65">
        <f>Calculations!AC366</f>
        <v>0</v>
      </c>
      <c r="Y391" s="65">
        <f>Calculations!AD366</f>
        <v>0</v>
      </c>
      <c r="Z391" s="65">
        <f>Calculations!Y366</f>
        <v>0</v>
      </c>
      <c r="AA391" s="65">
        <f>Calculations!Z366</f>
        <v>0</v>
      </c>
      <c r="AB391" s="65">
        <f t="shared" si="15"/>
        <v>2.1887489028449601E-4</v>
      </c>
      <c r="AC391" s="65">
        <f t="shared" si="16"/>
        <v>6.6960033584468184E-2</v>
      </c>
      <c r="AD391" s="65">
        <f>Calculations!AF366</f>
        <v>0</v>
      </c>
      <c r="AE391" s="65">
        <f>Calculations!AG366</f>
        <v>0</v>
      </c>
      <c r="AF391" s="65" t="s">
        <v>587</v>
      </c>
      <c r="AG391" s="65" t="s">
        <v>587</v>
      </c>
      <c r="AH391" s="66" t="s">
        <v>295</v>
      </c>
      <c r="AI391" s="67" t="s">
        <v>293</v>
      </c>
      <c r="AJ391" s="62" t="s">
        <v>591</v>
      </c>
      <c r="AK391" s="68" t="s">
        <v>595</v>
      </c>
      <c r="AL391" s="68" t="s">
        <v>629</v>
      </c>
      <c r="AM391" s="68"/>
      <c r="AN391" s="68" t="s">
        <v>631</v>
      </c>
      <c r="AO391" s="62"/>
    </row>
    <row r="392" spans="2:41" ht="39.6" x14ac:dyDescent="0.3">
      <c r="B392" s="61">
        <f>Calculations!A367</f>
        <v>368</v>
      </c>
      <c r="C392" s="62" t="str">
        <f>Calculations!B367</f>
        <v>Sunset Business Park</v>
      </c>
      <c r="D392" s="63" t="str">
        <f>Calculations!C367</f>
        <v>Housing</v>
      </c>
      <c r="E392" s="64">
        <f>Calculations!D367</f>
        <v>2.2191722119128299</v>
      </c>
      <c r="F392" s="64">
        <f>Calculations!H367</f>
        <v>2.2191722119128299</v>
      </c>
      <c r="G392" s="64">
        <f>Calculations!L367</f>
        <v>100</v>
      </c>
      <c r="H392" s="64">
        <f>Calculations!G367</f>
        <v>0</v>
      </c>
      <c r="I392" s="64">
        <f>Calculations!K367</f>
        <v>0</v>
      </c>
      <c r="J392" s="64">
        <f>Calculations!F367</f>
        <v>0</v>
      </c>
      <c r="K392" s="64">
        <f>Calculations!J367</f>
        <v>0</v>
      </c>
      <c r="L392" s="64">
        <f>Calculations!E367</f>
        <v>0</v>
      </c>
      <c r="M392" s="64">
        <f>Calculations!I367</f>
        <v>0</v>
      </c>
      <c r="N392" s="64">
        <f>Calculations!P367</f>
        <v>2.0539136847360426</v>
      </c>
      <c r="O392" s="64">
        <f>Calculations!T367</f>
        <v>92.553145434605923</v>
      </c>
      <c r="P392" s="64">
        <f>Calculations!O367</f>
        <v>8.8798634112071104E-2</v>
      </c>
      <c r="Q392" s="64">
        <f>Calculations!S367</f>
        <v>4.0014305169913129</v>
      </c>
      <c r="R392" s="64">
        <f>Calculations!N367</f>
        <v>4.9238568798336199E-2</v>
      </c>
      <c r="S392" s="64">
        <f>Calculations!R367</f>
        <v>2.2187808829804467</v>
      </c>
      <c r="T392" s="64">
        <f>Calculations!M367</f>
        <v>2.7221324266379798E-2</v>
      </c>
      <c r="U392" s="64">
        <f>Calculations!Q367</f>
        <v>1.2266431654223087</v>
      </c>
      <c r="V392" s="65">
        <f>Calculations!AA367</f>
        <v>0</v>
      </c>
      <c r="W392" s="65">
        <f>Calculations!AB367</f>
        <v>0</v>
      </c>
      <c r="X392" s="65">
        <f>Calculations!AC367</f>
        <v>0</v>
      </c>
      <c r="Y392" s="65">
        <f>Calculations!AD367</f>
        <v>0</v>
      </c>
      <c r="Z392" s="65">
        <f>Calculations!Y367</f>
        <v>0</v>
      </c>
      <c r="AA392" s="65">
        <f>Calculations!Z367</f>
        <v>0</v>
      </c>
      <c r="AB392" s="65">
        <f t="shared" si="15"/>
        <v>8.8798634112071104E-2</v>
      </c>
      <c r="AC392" s="65">
        <f t="shared" si="16"/>
        <v>4.0014305169913129</v>
      </c>
      <c r="AD392" s="65">
        <f>Calculations!AF367</f>
        <v>0</v>
      </c>
      <c r="AE392" s="65">
        <f>Calculations!AG367</f>
        <v>0</v>
      </c>
      <c r="AF392" s="65" t="s">
        <v>588</v>
      </c>
      <c r="AG392" s="65" t="s">
        <v>587</v>
      </c>
      <c r="AH392" s="66" t="s">
        <v>295</v>
      </c>
      <c r="AI392" s="67" t="s">
        <v>293</v>
      </c>
      <c r="AJ392" s="62" t="s">
        <v>591</v>
      </c>
      <c r="AK392" s="68" t="s">
        <v>594</v>
      </c>
      <c r="AL392" s="68" t="s">
        <v>629</v>
      </c>
      <c r="AM392" s="68"/>
      <c r="AN392" s="68" t="s">
        <v>631</v>
      </c>
      <c r="AO392" s="62"/>
    </row>
    <row r="393" spans="2:41" ht="66" x14ac:dyDescent="0.3">
      <c r="B393" s="61">
        <f>Calculations!A368</f>
        <v>369</v>
      </c>
      <c r="C393" s="62" t="str">
        <f>Calculations!B368</f>
        <v>Hoover-Candy Site</v>
      </c>
      <c r="D393" s="63" t="str">
        <f>Calculations!C368</f>
        <v>Employment</v>
      </c>
      <c r="E393" s="64">
        <f>Calculations!D368</f>
        <v>4.6036734152756598</v>
      </c>
      <c r="F393" s="64">
        <f>Calculations!H368</f>
        <v>4.438317927018363</v>
      </c>
      <c r="G393" s="64">
        <f>Calculations!L368</f>
        <v>96.408183784092444</v>
      </c>
      <c r="H393" s="64">
        <f>Calculations!G368</f>
        <v>0</v>
      </c>
      <c r="I393" s="64">
        <f>Calculations!K368</f>
        <v>0</v>
      </c>
      <c r="J393" s="64">
        <f>Calculations!F368</f>
        <v>0</v>
      </c>
      <c r="K393" s="64">
        <f>Calculations!J368</f>
        <v>0</v>
      </c>
      <c r="L393" s="64">
        <f>Calculations!E368</f>
        <v>0.16535548825729701</v>
      </c>
      <c r="M393" s="64">
        <f>Calculations!I368</f>
        <v>3.5918162159075706</v>
      </c>
      <c r="N393" s="64">
        <f>Calculations!P368</f>
        <v>2.8123950079306068</v>
      </c>
      <c r="O393" s="64">
        <f>Calculations!T368</f>
        <v>61.090237170140483</v>
      </c>
      <c r="P393" s="64">
        <f>Calculations!O368</f>
        <v>0.179747384479366</v>
      </c>
      <c r="Q393" s="64">
        <f>Calculations!S368</f>
        <v>3.9044338784531929</v>
      </c>
      <c r="R393" s="64">
        <f>Calculations!N368</f>
        <v>1.2552875590085699</v>
      </c>
      <c r="S393" s="64">
        <f>Calculations!R368</f>
        <v>27.267085341965018</v>
      </c>
      <c r="T393" s="64">
        <f>Calculations!M368</f>
        <v>0.35624346385711703</v>
      </c>
      <c r="U393" s="64">
        <f>Calculations!Q368</f>
        <v>7.7382436094413061</v>
      </c>
      <c r="V393" s="65">
        <f>Calculations!AA368</f>
        <v>7.4342223007988604E-6</v>
      </c>
      <c r="W393" s="65">
        <f>Calculations!AB368</f>
        <v>1.6148457177981015E-4</v>
      </c>
      <c r="X393" s="65">
        <f>Calculations!AC368</f>
        <v>0</v>
      </c>
      <c r="Y393" s="65">
        <f>Calculations!AD368</f>
        <v>0</v>
      </c>
      <c r="Z393" s="65">
        <f>Calculations!Y368</f>
        <v>0</v>
      </c>
      <c r="AA393" s="65">
        <f>Calculations!Z368</f>
        <v>0</v>
      </c>
      <c r="AB393" s="65">
        <f t="shared" si="15"/>
        <v>0.179747384479366</v>
      </c>
      <c r="AC393" s="65">
        <f t="shared" si="16"/>
        <v>3.9044338784531929</v>
      </c>
      <c r="AD393" s="65">
        <f>Calculations!AF368</f>
        <v>0</v>
      </c>
      <c r="AE393" s="65">
        <f>Calculations!AG368</f>
        <v>0</v>
      </c>
      <c r="AF393" s="65" t="s">
        <v>589</v>
      </c>
      <c r="AG393" s="65" t="s">
        <v>587</v>
      </c>
      <c r="AH393" s="66" t="s">
        <v>295</v>
      </c>
      <c r="AI393" s="67" t="s">
        <v>294</v>
      </c>
      <c r="AJ393" s="62" t="s">
        <v>590</v>
      </c>
      <c r="AK393" s="68" t="s">
        <v>596</v>
      </c>
      <c r="AL393" s="68" t="s">
        <v>592</v>
      </c>
      <c r="AM393" s="68"/>
      <c r="AN393" s="68" t="s">
        <v>631</v>
      </c>
      <c r="AO393" s="62"/>
    </row>
    <row r="394" spans="2:41" ht="39.6" x14ac:dyDescent="0.3">
      <c r="B394" s="61">
        <f>Calculations!A369</f>
        <v>370</v>
      </c>
      <c r="C394" s="62" t="str">
        <f>Calculations!B369</f>
        <v>Site of former care home</v>
      </c>
      <c r="D394" s="63" t="str">
        <f>Calculations!C369</f>
        <v>Housing</v>
      </c>
      <c r="E394" s="64">
        <f>Calculations!D369</f>
        <v>0.744286384807061</v>
      </c>
      <c r="F394" s="64">
        <f>Calculations!H369</f>
        <v>0.744286384807061</v>
      </c>
      <c r="G394" s="64">
        <f>Calculations!L369</f>
        <v>100</v>
      </c>
      <c r="H394" s="64">
        <f>Calculations!G369</f>
        <v>0</v>
      </c>
      <c r="I394" s="64">
        <f>Calculations!K369</f>
        <v>0</v>
      </c>
      <c r="J394" s="64">
        <f>Calculations!F369</f>
        <v>0</v>
      </c>
      <c r="K394" s="64">
        <f>Calculations!J369</f>
        <v>0</v>
      </c>
      <c r="L394" s="64">
        <f>Calculations!E369</f>
        <v>0</v>
      </c>
      <c r="M394" s="64">
        <f>Calculations!I369</f>
        <v>0</v>
      </c>
      <c r="N394" s="64">
        <f>Calculations!P369</f>
        <v>0.67385006128014879</v>
      </c>
      <c r="O394" s="64">
        <f>Calculations!T369</f>
        <v>90.536395000001079</v>
      </c>
      <c r="P394" s="64">
        <f>Calculations!O369</f>
        <v>3.81739307712812E-2</v>
      </c>
      <c r="Q394" s="64">
        <f>Calculations!S369</f>
        <v>5.1289304158340752</v>
      </c>
      <c r="R394" s="64">
        <f>Calculations!N369</f>
        <v>8.6439273766807604E-3</v>
      </c>
      <c r="S394" s="64">
        <f>Calculations!R369</f>
        <v>1.1613711540513398</v>
      </c>
      <c r="T394" s="64">
        <f>Calculations!M369</f>
        <v>2.36184653789503E-2</v>
      </c>
      <c r="U394" s="64">
        <f>Calculations!Q369</f>
        <v>3.1733034301135095</v>
      </c>
      <c r="V394" s="65">
        <f>Calculations!AA369</f>
        <v>0</v>
      </c>
      <c r="W394" s="65">
        <f>Calculations!AB369</f>
        <v>0</v>
      </c>
      <c r="X394" s="65">
        <f>Calculations!AC369</f>
        <v>0</v>
      </c>
      <c r="Y394" s="65">
        <f>Calculations!AD369</f>
        <v>0</v>
      </c>
      <c r="Z394" s="65">
        <f>Calculations!Y369</f>
        <v>0</v>
      </c>
      <c r="AA394" s="65">
        <f>Calculations!Z369</f>
        <v>0</v>
      </c>
      <c r="AB394" s="65">
        <f t="shared" si="15"/>
        <v>3.81739307712812E-2</v>
      </c>
      <c r="AC394" s="65">
        <f t="shared" si="16"/>
        <v>5.1289304158340752</v>
      </c>
      <c r="AD394" s="65">
        <f>Calculations!AF369</f>
        <v>0</v>
      </c>
      <c r="AE394" s="65">
        <f>Calculations!AG369</f>
        <v>0</v>
      </c>
      <c r="AF394" s="65" t="s">
        <v>587</v>
      </c>
      <c r="AG394" s="65" t="s">
        <v>587</v>
      </c>
      <c r="AH394" s="66" t="s">
        <v>295</v>
      </c>
      <c r="AI394" s="67" t="s">
        <v>293</v>
      </c>
      <c r="AJ394" s="62" t="s">
        <v>591</v>
      </c>
      <c r="AK394" s="68" t="s">
        <v>594</v>
      </c>
      <c r="AL394" s="68" t="s">
        <v>629</v>
      </c>
      <c r="AM394" s="68"/>
      <c r="AN394" s="68" t="s">
        <v>631</v>
      </c>
      <c r="AO394" s="62"/>
    </row>
    <row r="395" spans="2:41" ht="52.8" x14ac:dyDescent="0.3">
      <c r="B395" s="61">
        <f>Calculations!A370</f>
        <v>371</v>
      </c>
      <c r="C395" s="62" t="str">
        <f>Calculations!B370</f>
        <v>Redgate Way #2</v>
      </c>
      <c r="D395" s="63" t="str">
        <f>Calculations!C370</f>
        <v>Housing</v>
      </c>
      <c r="E395" s="64">
        <f>Calculations!D370</f>
        <v>1.19198365629967</v>
      </c>
      <c r="F395" s="64">
        <f>Calculations!H370</f>
        <v>1.19198365629967</v>
      </c>
      <c r="G395" s="64">
        <f>Calculations!L370</f>
        <v>100</v>
      </c>
      <c r="H395" s="64">
        <f>Calculations!G370</f>
        <v>0</v>
      </c>
      <c r="I395" s="64">
        <f>Calculations!K370</f>
        <v>0</v>
      </c>
      <c r="J395" s="64">
        <f>Calculations!F370</f>
        <v>0</v>
      </c>
      <c r="K395" s="64">
        <f>Calculations!J370</f>
        <v>0</v>
      </c>
      <c r="L395" s="64">
        <f>Calculations!E370</f>
        <v>0</v>
      </c>
      <c r="M395" s="64">
        <f>Calculations!I370</f>
        <v>0</v>
      </c>
      <c r="N395" s="64">
        <f>Calculations!P370</f>
        <v>1.150328067892038</v>
      </c>
      <c r="O395" s="64">
        <f>Calculations!T370</f>
        <v>96.505355741458288</v>
      </c>
      <c r="P395" s="64">
        <f>Calculations!O370</f>
        <v>1.7636911860612701E-2</v>
      </c>
      <c r="Q395" s="64">
        <f>Calculations!S370</f>
        <v>1.4796269871152246</v>
      </c>
      <c r="R395" s="64">
        <f>Calculations!N370</f>
        <v>7.2056027956030402E-3</v>
      </c>
      <c r="S395" s="64">
        <f>Calculations!R370</f>
        <v>0.60450516729161596</v>
      </c>
      <c r="T395" s="64">
        <f>Calculations!M370</f>
        <v>1.6813073751416201E-2</v>
      </c>
      <c r="U395" s="64">
        <f>Calculations!Q370</f>
        <v>1.4105121041348674</v>
      </c>
      <c r="V395" s="65">
        <f>Calculations!AA370</f>
        <v>0</v>
      </c>
      <c r="W395" s="65">
        <f>Calculations!AB370</f>
        <v>0</v>
      </c>
      <c r="X395" s="65">
        <f>Calculations!AC370</f>
        <v>0</v>
      </c>
      <c r="Y395" s="65">
        <f>Calculations!AD370</f>
        <v>0</v>
      </c>
      <c r="Z395" s="65">
        <f>Calculations!Y370</f>
        <v>0</v>
      </c>
      <c r="AA395" s="65">
        <f>Calculations!Z370</f>
        <v>0</v>
      </c>
      <c r="AB395" s="65">
        <f t="shared" si="15"/>
        <v>1.7636911860612701E-2</v>
      </c>
      <c r="AC395" s="65">
        <f t="shared" si="16"/>
        <v>1.4796269871152246</v>
      </c>
      <c r="AD395" s="65">
        <f>Calculations!AF370</f>
        <v>0</v>
      </c>
      <c r="AE395" s="65">
        <f>Calculations!AG370</f>
        <v>0</v>
      </c>
      <c r="AF395" s="65" t="s">
        <v>587</v>
      </c>
      <c r="AG395" s="65" t="s">
        <v>587</v>
      </c>
      <c r="AH395" s="66" t="s">
        <v>604</v>
      </c>
      <c r="AI395" s="67" t="s">
        <v>293</v>
      </c>
      <c r="AJ395" s="62" t="s">
        <v>591</v>
      </c>
      <c r="AK395" s="68" t="s">
        <v>620</v>
      </c>
      <c r="AL395" s="68" t="s">
        <v>629</v>
      </c>
      <c r="AM395" s="68"/>
      <c r="AN395" s="68" t="s">
        <v>631</v>
      </c>
      <c r="AO395" s="62"/>
    </row>
    <row r="396" spans="2:41" ht="66" x14ac:dyDescent="0.3">
      <c r="B396" s="61">
        <f>Calculations!A371</f>
        <v>372</v>
      </c>
      <c r="C396" s="62" t="str">
        <f>Calculations!B371</f>
        <v>University Of Bolton Stadium</v>
      </c>
      <c r="D396" s="63" t="str">
        <f>Calculations!C371</f>
        <v>Mixed use</v>
      </c>
      <c r="E396" s="64">
        <f>Calculations!D371</f>
        <v>1.3725688921421699</v>
      </c>
      <c r="F396" s="64">
        <f>Calculations!H371</f>
        <v>-1.0639247982613398E-8</v>
      </c>
      <c r="G396" s="64">
        <f>Calculations!L371</f>
        <v>-7.7513398733732848E-7</v>
      </c>
      <c r="H396" s="64">
        <f>Calculations!G371</f>
        <v>0.142542791174048</v>
      </c>
      <c r="I396" s="64">
        <f>Calculations!K371</f>
        <v>10.385110138375735</v>
      </c>
      <c r="J396" s="64">
        <f>Calculations!F371</f>
        <v>0.10068751227308</v>
      </c>
      <c r="K396" s="64">
        <f>Calculations!J371</f>
        <v>7.3356982552574737</v>
      </c>
      <c r="L396" s="64">
        <f>Calculations!E371</f>
        <v>1.1293385993342899</v>
      </c>
      <c r="M396" s="64">
        <f>Calculations!I371</f>
        <v>82.279192381500778</v>
      </c>
      <c r="N396" s="64">
        <f>Calculations!P371</f>
        <v>0.42877939002068688</v>
      </c>
      <c r="O396" s="64">
        <f>Calculations!T371</f>
        <v>31.23918897444123</v>
      </c>
      <c r="P396" s="64">
        <f>Calculations!O371</f>
        <v>0.247209472611994</v>
      </c>
      <c r="Q396" s="64">
        <f>Calculations!S371</f>
        <v>18.010715092498845</v>
      </c>
      <c r="R396" s="64">
        <f>Calculations!N371</f>
        <v>0.24414106504884101</v>
      </c>
      <c r="S396" s="64">
        <f>Calculations!R371</f>
        <v>17.787162921039958</v>
      </c>
      <c r="T396" s="64">
        <f>Calculations!M371</f>
        <v>0.45243896446064802</v>
      </c>
      <c r="U396" s="64">
        <f>Calculations!Q371</f>
        <v>32.96293301201996</v>
      </c>
      <c r="V396" s="65">
        <f>Calculations!AA371</f>
        <v>0</v>
      </c>
      <c r="W396" s="65">
        <f>Calculations!AB371</f>
        <v>0</v>
      </c>
      <c r="X396" s="65">
        <f>Calculations!AC371</f>
        <v>0.14255655358533501</v>
      </c>
      <c r="Y396" s="65">
        <f>Calculations!AD371</f>
        <v>10.386112813823633</v>
      </c>
      <c r="Z396" s="65">
        <f>Calculations!Y371</f>
        <v>8.1633209962204606E-2</v>
      </c>
      <c r="AA396" s="65">
        <f>Calculations!Z371</f>
        <v>5.9474763292062933</v>
      </c>
      <c r="AB396" s="65">
        <f t="shared" si="15"/>
        <v>0.247209472611994</v>
      </c>
      <c r="AC396" s="65">
        <f t="shared" si="16"/>
        <v>18.010715092498845</v>
      </c>
      <c r="AD396" s="65">
        <f>Calculations!AF371</f>
        <v>1.36106007559413</v>
      </c>
      <c r="AE396" s="65">
        <f>Calculations!AG371</f>
        <v>99.161512648732838</v>
      </c>
      <c r="AF396" s="65" t="s">
        <v>589</v>
      </c>
      <c r="AG396" s="65" t="s">
        <v>588</v>
      </c>
      <c r="AH396" s="66" t="s">
        <v>295</v>
      </c>
      <c r="AI396" s="67" t="s">
        <v>293</v>
      </c>
      <c r="AJ396" s="62" t="s">
        <v>590</v>
      </c>
      <c r="AK396" s="68" t="s">
        <v>611</v>
      </c>
      <c r="AL396" s="68" t="s">
        <v>592</v>
      </c>
      <c r="AM396" s="68"/>
      <c r="AN396" s="68" t="s">
        <v>631</v>
      </c>
      <c r="AO396" s="62"/>
    </row>
    <row r="397" spans="2:41" ht="66" x14ac:dyDescent="0.3">
      <c r="B397" s="61">
        <f>Calculations!A372</f>
        <v>373</v>
      </c>
      <c r="C397" s="62" t="str">
        <f>Calculations!B372</f>
        <v>Dobb Brow Road (West)</v>
      </c>
      <c r="D397" s="63" t="str">
        <f>Calculations!C372</f>
        <v>Housing</v>
      </c>
      <c r="E397" s="64">
        <f>Calculations!D372</f>
        <v>1.02800388251245</v>
      </c>
      <c r="F397" s="64">
        <f>Calculations!H372</f>
        <v>1.0265543418362111</v>
      </c>
      <c r="G397" s="64">
        <f>Calculations!L372</f>
        <v>99.858994630186004</v>
      </c>
      <c r="H397" s="64">
        <f>Calculations!G372</f>
        <v>2.71426166433425E-4</v>
      </c>
      <c r="I397" s="64">
        <f>Calculations!K372</f>
        <v>2.6403223864296815E-2</v>
      </c>
      <c r="J397" s="64">
        <f>Calculations!F372</f>
        <v>6.5157582275787707E-8</v>
      </c>
      <c r="K397" s="64">
        <f>Calculations!J372</f>
        <v>6.3382622754830498E-6</v>
      </c>
      <c r="L397" s="64">
        <f>Calculations!E372</f>
        <v>1.17804935222338E-3</v>
      </c>
      <c r="M397" s="64">
        <f>Calculations!I372</f>
        <v>0.11459580768743963</v>
      </c>
      <c r="N397" s="64">
        <f>Calculations!P372</f>
        <v>1.0015187208772653</v>
      </c>
      <c r="O397" s="64">
        <f>Calculations!T372</f>
        <v>97.423632139359754</v>
      </c>
      <c r="P397" s="64">
        <f>Calculations!O372</f>
        <v>9.90865062994635E-3</v>
      </c>
      <c r="Q397" s="64">
        <f>Calculations!S372</f>
        <v>0.96387288010328576</v>
      </c>
      <c r="R397" s="64">
        <f>Calculations!N372</f>
        <v>2.0015335038129699E-3</v>
      </c>
      <c r="S397" s="64">
        <f>Calculations!R372</f>
        <v>0.19470096736611592</v>
      </c>
      <c r="T397" s="64">
        <f>Calculations!M372</f>
        <v>1.4574977501425401E-2</v>
      </c>
      <c r="U397" s="64">
        <f>Calculations!Q372</f>
        <v>1.4177940131708486</v>
      </c>
      <c r="V397" s="65">
        <f>Calculations!AA372</f>
        <v>0</v>
      </c>
      <c r="W397" s="65">
        <f>Calculations!AB372</f>
        <v>0</v>
      </c>
      <c r="X397" s="65">
        <f>Calculations!AC372</f>
        <v>0</v>
      </c>
      <c r="Y397" s="65">
        <f>Calculations!AD372</f>
        <v>0</v>
      </c>
      <c r="Z397" s="65">
        <f>Calculations!Y372</f>
        <v>0</v>
      </c>
      <c r="AA397" s="65">
        <f>Calculations!Z372</f>
        <v>0</v>
      </c>
      <c r="AB397" s="65">
        <f t="shared" si="15"/>
        <v>9.90865062994635E-3</v>
      </c>
      <c r="AC397" s="65">
        <f t="shared" si="16"/>
        <v>0.96387288010328576</v>
      </c>
      <c r="AD397" s="65">
        <f>Calculations!AF372</f>
        <v>0</v>
      </c>
      <c r="AE397" s="65">
        <f>Calculations!AG372</f>
        <v>0</v>
      </c>
      <c r="AF397" s="65" t="s">
        <v>589</v>
      </c>
      <c r="AG397" s="65" t="s">
        <v>587</v>
      </c>
      <c r="AH397" s="66" t="s">
        <v>604</v>
      </c>
      <c r="AI397" s="67" t="s">
        <v>293</v>
      </c>
      <c r="AJ397" s="62" t="s">
        <v>590</v>
      </c>
      <c r="AK397" s="68" t="s">
        <v>622</v>
      </c>
      <c r="AL397" s="68" t="s">
        <v>592</v>
      </c>
      <c r="AM397" s="68"/>
      <c r="AN397" s="68" t="s">
        <v>631</v>
      </c>
      <c r="AO397" s="62"/>
    </row>
    <row r="398" spans="2:41" ht="39.6" x14ac:dyDescent="0.3">
      <c r="B398" s="61">
        <f>Calculations!A373</f>
        <v>374</v>
      </c>
      <c r="C398" s="62" t="str">
        <f>Calculations!B373</f>
        <v>West of Dicconson Lane</v>
      </c>
      <c r="D398" s="63" t="str">
        <f>Calculations!C373</f>
        <v>Mixed use</v>
      </c>
      <c r="E398" s="64">
        <f>Calculations!D373</f>
        <v>57.511689049554903</v>
      </c>
      <c r="F398" s="64">
        <f>Calculations!H373</f>
        <v>57.511689049554903</v>
      </c>
      <c r="G398" s="64">
        <f>Calculations!L373</f>
        <v>100</v>
      </c>
      <c r="H398" s="64">
        <f>Calculations!G373</f>
        <v>0</v>
      </c>
      <c r="I398" s="64">
        <f>Calculations!K373</f>
        <v>0</v>
      </c>
      <c r="J398" s="64">
        <f>Calculations!F373</f>
        <v>0</v>
      </c>
      <c r="K398" s="64">
        <f>Calculations!J373</f>
        <v>0</v>
      </c>
      <c r="L398" s="64">
        <f>Calculations!E373</f>
        <v>0</v>
      </c>
      <c r="M398" s="64">
        <f>Calculations!I373</f>
        <v>0</v>
      </c>
      <c r="N398" s="64">
        <f>Calculations!P373</f>
        <v>52.671351308233461</v>
      </c>
      <c r="O398" s="64">
        <f>Calculations!T373</f>
        <v>91.583732244151676</v>
      </c>
      <c r="P398" s="64">
        <f>Calculations!O373</f>
        <v>2.0687574672297799</v>
      </c>
      <c r="Q398" s="64">
        <f>Calculations!S373</f>
        <v>3.5971078252409465</v>
      </c>
      <c r="R398" s="64">
        <f>Calculations!N373</f>
        <v>0.61323541340356902</v>
      </c>
      <c r="S398" s="64">
        <f>Calculations!R373</f>
        <v>1.0662796094810834</v>
      </c>
      <c r="T398" s="64">
        <f>Calculations!M373</f>
        <v>2.1583448606880902</v>
      </c>
      <c r="U398" s="64">
        <f>Calculations!Q373</f>
        <v>3.7528803211262916</v>
      </c>
      <c r="V398" s="65">
        <f>Calculations!AA373</f>
        <v>0</v>
      </c>
      <c r="W398" s="65">
        <f>Calculations!AB373</f>
        <v>0</v>
      </c>
      <c r="X398" s="65">
        <f>Calculations!AC373</f>
        <v>0</v>
      </c>
      <c r="Y398" s="65">
        <f>Calculations!AD373</f>
        <v>0</v>
      </c>
      <c r="Z398" s="65">
        <f>Calculations!Y373</f>
        <v>0</v>
      </c>
      <c r="AA398" s="65">
        <f>Calculations!Z373</f>
        <v>0</v>
      </c>
      <c r="AB398" s="65">
        <f t="shared" si="15"/>
        <v>2.0687574672297799</v>
      </c>
      <c r="AC398" s="65">
        <f t="shared" si="16"/>
        <v>3.5971078252409465</v>
      </c>
      <c r="AD398" s="65">
        <f>Calculations!AF373</f>
        <v>0</v>
      </c>
      <c r="AE398" s="65">
        <f>Calculations!AG373</f>
        <v>0</v>
      </c>
      <c r="AF398" s="65" t="s">
        <v>588</v>
      </c>
      <c r="AG398" s="65" t="s">
        <v>587</v>
      </c>
      <c r="AH398" s="66" t="s">
        <v>295</v>
      </c>
      <c r="AI398" s="67" t="s">
        <v>293</v>
      </c>
      <c r="AJ398" s="62" t="s">
        <v>591</v>
      </c>
      <c r="AK398" s="68" t="s">
        <v>594</v>
      </c>
      <c r="AL398" s="68" t="s">
        <v>629</v>
      </c>
      <c r="AM398" s="68"/>
      <c r="AN398" s="68" t="s">
        <v>638</v>
      </c>
      <c r="AO398" s="62"/>
    </row>
    <row r="399" spans="2:41" ht="66" x14ac:dyDescent="0.3">
      <c r="B399" s="61">
        <f>Calculations!A374</f>
        <v>375</v>
      </c>
      <c r="C399" s="62" t="str">
        <f>Calculations!B374</f>
        <v>Lee Hall</v>
      </c>
      <c r="D399" s="63" t="str">
        <f>Calculations!C374</f>
        <v>Housing</v>
      </c>
      <c r="E399" s="64">
        <f>Calculations!D374</f>
        <v>84.396755523367702</v>
      </c>
      <c r="F399" s="64">
        <f>Calculations!H374</f>
        <v>84.198601922834783</v>
      </c>
      <c r="G399" s="64">
        <f>Calculations!L374</f>
        <v>99.765211826800552</v>
      </c>
      <c r="H399" s="64">
        <f>Calculations!G374</f>
        <v>5.14742197404819E-2</v>
      </c>
      <c r="I399" s="64">
        <f>Calculations!K374</f>
        <v>6.099075660109915E-2</v>
      </c>
      <c r="J399" s="64">
        <f>Calculations!F374</f>
        <v>0.14667938079243401</v>
      </c>
      <c r="K399" s="64">
        <f>Calculations!J374</f>
        <v>0.17379741659834488</v>
      </c>
      <c r="L399" s="64">
        <f>Calculations!E374</f>
        <v>0</v>
      </c>
      <c r="M399" s="64">
        <f>Calculations!I374</f>
        <v>0</v>
      </c>
      <c r="N399" s="64">
        <f>Calculations!P374</f>
        <v>76.137721192243674</v>
      </c>
      <c r="O399" s="64">
        <f>Calculations!T374</f>
        <v>90.214038110935107</v>
      </c>
      <c r="P399" s="64">
        <f>Calculations!O374</f>
        <v>2.7752212396907501</v>
      </c>
      <c r="Q399" s="64">
        <f>Calculations!S374</f>
        <v>3.2883032321335492</v>
      </c>
      <c r="R399" s="64">
        <f>Calculations!N374</f>
        <v>1.16542564890732</v>
      </c>
      <c r="S399" s="64">
        <f>Calculations!R374</f>
        <v>1.38088916058466</v>
      </c>
      <c r="T399" s="64">
        <f>Calculations!M374</f>
        <v>4.3183874425259603</v>
      </c>
      <c r="U399" s="64">
        <f>Calculations!Q374</f>
        <v>5.1167694963466799</v>
      </c>
      <c r="V399" s="65">
        <f>Calculations!AA374</f>
        <v>0</v>
      </c>
      <c r="W399" s="65">
        <f>Calculations!AB374</f>
        <v>0</v>
      </c>
      <c r="X399" s="65">
        <f>Calculations!AC374</f>
        <v>0</v>
      </c>
      <c r="Y399" s="65">
        <f>Calculations!AD374</f>
        <v>0</v>
      </c>
      <c r="Z399" s="65">
        <f>Calculations!Y374</f>
        <v>0</v>
      </c>
      <c r="AA399" s="65">
        <f>Calculations!Z374</f>
        <v>0</v>
      </c>
      <c r="AB399" s="65">
        <f t="shared" si="15"/>
        <v>2.7752212396907501</v>
      </c>
      <c r="AC399" s="65">
        <f t="shared" si="16"/>
        <v>3.2883032321335492</v>
      </c>
      <c r="AD399" s="65">
        <f>Calculations!AF374</f>
        <v>0</v>
      </c>
      <c r="AE399" s="65">
        <f>Calculations!AG374</f>
        <v>0</v>
      </c>
      <c r="AF399" s="65" t="s">
        <v>589</v>
      </c>
      <c r="AG399" s="65" t="s">
        <v>588</v>
      </c>
      <c r="AH399" s="66" t="s">
        <v>296</v>
      </c>
      <c r="AI399" s="67" t="s">
        <v>293</v>
      </c>
      <c r="AJ399" s="62" t="s">
        <v>591</v>
      </c>
      <c r="AK399" s="68" t="s">
        <v>623</v>
      </c>
      <c r="AL399" s="68" t="s">
        <v>628</v>
      </c>
      <c r="AM399" s="68"/>
      <c r="AN399" s="68" t="s">
        <v>656</v>
      </c>
      <c r="AO399" s="62"/>
    </row>
    <row r="400" spans="2:41" ht="66" x14ac:dyDescent="0.3">
      <c r="B400" s="61">
        <f>Calculations!A375</f>
        <v>376</v>
      </c>
      <c r="C400" s="62" t="str">
        <f>Calculations!B375</f>
        <v>Hulton Park</v>
      </c>
      <c r="D400" s="63" t="str">
        <f>Calculations!C375</f>
        <v>Mixed use</v>
      </c>
      <c r="E400" s="64">
        <f>Calculations!D375</f>
        <v>298.98414085146698</v>
      </c>
      <c r="F400" s="64">
        <f>Calculations!H375</f>
        <v>293.72614081002394</v>
      </c>
      <c r="G400" s="64">
        <f>Calculations!L375</f>
        <v>98.24137827964087</v>
      </c>
      <c r="H400" s="64">
        <f>Calculations!G375</f>
        <v>0.134405514815607</v>
      </c>
      <c r="I400" s="64">
        <f>Calculations!K375</f>
        <v>4.495406158762736E-2</v>
      </c>
      <c r="J400" s="64">
        <f>Calculations!F375</f>
        <v>6.1917302712372203E-2</v>
      </c>
      <c r="K400" s="64">
        <f>Calculations!J375</f>
        <v>2.0709226427876735E-2</v>
      </c>
      <c r="L400" s="64">
        <f>Calculations!E375</f>
        <v>5.0616772239150896</v>
      </c>
      <c r="M400" s="64">
        <f>Calculations!I375</f>
        <v>1.692958432343638</v>
      </c>
      <c r="N400" s="64">
        <f>Calculations!P375</f>
        <v>269.14149414433183</v>
      </c>
      <c r="O400" s="64">
        <f>Calculations!T375</f>
        <v>90.018652286322848</v>
      </c>
      <c r="P400" s="64">
        <f>Calculations!O375</f>
        <v>10.5344048283071</v>
      </c>
      <c r="Q400" s="64">
        <f>Calculations!S375</f>
        <v>3.5233992004748207</v>
      </c>
      <c r="R400" s="64">
        <f>Calculations!N375</f>
        <v>3.78042233759962</v>
      </c>
      <c r="S400" s="64">
        <f>Calculations!R375</f>
        <v>1.2644223626154489</v>
      </c>
      <c r="T400" s="64">
        <f>Calculations!M375</f>
        <v>15.5278195412284</v>
      </c>
      <c r="U400" s="64">
        <f>Calculations!Q375</f>
        <v>5.1935261505868642</v>
      </c>
      <c r="V400" s="65">
        <f>Calculations!AA375</f>
        <v>7.4869934519208203E-2</v>
      </c>
      <c r="W400" s="65">
        <f>Calculations!AB375</f>
        <v>2.5041440093106149E-2</v>
      </c>
      <c r="X400" s="65">
        <f>Calculations!AC375</f>
        <v>0</v>
      </c>
      <c r="Y400" s="65">
        <f>Calculations!AD375</f>
        <v>0</v>
      </c>
      <c r="Z400" s="65">
        <f>Calculations!Y375</f>
        <v>7.0453419195630002E-2</v>
      </c>
      <c r="AA400" s="65">
        <f>Calculations!Z375</f>
        <v>2.3564266316931745E-2</v>
      </c>
      <c r="AB400" s="65">
        <f t="shared" si="15"/>
        <v>10.5344048283071</v>
      </c>
      <c r="AC400" s="65">
        <f t="shared" si="16"/>
        <v>3.5233992004748207</v>
      </c>
      <c r="AD400" s="65">
        <f>Calculations!AF375</f>
        <v>0</v>
      </c>
      <c r="AE400" s="65">
        <f>Calculations!AG375</f>
        <v>0</v>
      </c>
      <c r="AF400" s="65" t="s">
        <v>589</v>
      </c>
      <c r="AG400" s="65" t="s">
        <v>588</v>
      </c>
      <c r="AH400" s="66" t="s">
        <v>296</v>
      </c>
      <c r="AI400" s="67" t="s">
        <v>293</v>
      </c>
      <c r="AJ400" s="62" t="s">
        <v>590</v>
      </c>
      <c r="AK400" s="68" t="s">
        <v>622</v>
      </c>
      <c r="AL400" s="68" t="s">
        <v>592</v>
      </c>
      <c r="AM400" s="68"/>
      <c r="AN400" s="68" t="s">
        <v>656</v>
      </c>
      <c r="AO400" s="62"/>
    </row>
    <row r="401" spans="2:41" ht="66" x14ac:dyDescent="0.3">
      <c r="B401" s="61">
        <f>Calculations!A376</f>
        <v>377</v>
      </c>
      <c r="C401" s="62" t="str">
        <f>Calculations!B376</f>
        <v>Health Innovation Bolton</v>
      </c>
      <c r="D401" s="63" t="str">
        <f>Calculations!C376</f>
        <v>Mixed use</v>
      </c>
      <c r="E401" s="64">
        <f>Calculations!D376</f>
        <v>273.446122555518</v>
      </c>
      <c r="F401" s="64">
        <f>Calculations!H376</f>
        <v>271.67480219500544</v>
      </c>
      <c r="G401" s="64">
        <f>Calculations!L376</f>
        <v>99.352223266521932</v>
      </c>
      <c r="H401" s="64">
        <f>Calculations!G376</f>
        <v>9.7303181110861194E-3</v>
      </c>
      <c r="I401" s="64">
        <f>Calculations!K376</f>
        <v>3.5584041273470845E-3</v>
      </c>
      <c r="J401" s="64">
        <f>Calculations!F376</f>
        <v>6.2733395360651006E-2</v>
      </c>
      <c r="K401" s="64">
        <f>Calculations!J376</f>
        <v>2.2941775430702693E-2</v>
      </c>
      <c r="L401" s="64">
        <f>Calculations!E376</f>
        <v>1.6988566470408</v>
      </c>
      <c r="M401" s="64">
        <f>Calculations!I376</f>
        <v>0.62127655392000647</v>
      </c>
      <c r="N401" s="64">
        <f>Calculations!P376</f>
        <v>252.74102426096388</v>
      </c>
      <c r="O401" s="64">
        <f>Calculations!T376</f>
        <v>92.428088538593073</v>
      </c>
      <c r="P401" s="64">
        <f>Calculations!O376</f>
        <v>9.0345051551586195</v>
      </c>
      <c r="Q401" s="64">
        <f>Calculations!S376</f>
        <v>3.3039434133224312</v>
      </c>
      <c r="R401" s="64">
        <f>Calculations!N376</f>
        <v>3.03839030398384</v>
      </c>
      <c r="S401" s="64">
        <f>Calculations!R376</f>
        <v>1.1111477009029276</v>
      </c>
      <c r="T401" s="64">
        <f>Calculations!M376</f>
        <v>8.6322028354116505</v>
      </c>
      <c r="U401" s="64">
        <f>Calculations!Q376</f>
        <v>3.1568203471815721</v>
      </c>
      <c r="V401" s="65">
        <f>Calculations!AA376</f>
        <v>0.64709521420334704</v>
      </c>
      <c r="W401" s="65">
        <f>Calculations!AB376</f>
        <v>0.23664450172335749</v>
      </c>
      <c r="X401" s="65">
        <f>Calculations!AC376</f>
        <v>0.34859713472889697</v>
      </c>
      <c r="Y401" s="65">
        <f>Calculations!AD376</f>
        <v>0.12748293209318445</v>
      </c>
      <c r="Z401" s="65">
        <f>Calculations!Y376</f>
        <v>6.3534017972820503E-2</v>
      </c>
      <c r="AA401" s="65">
        <f>Calculations!Z376</f>
        <v>2.3234565324626658E-2</v>
      </c>
      <c r="AB401" s="65">
        <f t="shared" si="15"/>
        <v>9.0345051551586195</v>
      </c>
      <c r="AC401" s="65">
        <f t="shared" si="16"/>
        <v>3.3039434133224312</v>
      </c>
      <c r="AD401" s="65">
        <f>Calculations!AF376</f>
        <v>0</v>
      </c>
      <c r="AE401" s="65">
        <f>Calculations!AG376</f>
        <v>0</v>
      </c>
      <c r="AF401" s="65" t="s">
        <v>589</v>
      </c>
      <c r="AG401" s="65" t="s">
        <v>588</v>
      </c>
      <c r="AH401" s="66" t="s">
        <v>296</v>
      </c>
      <c r="AI401" s="67" t="s">
        <v>293</v>
      </c>
      <c r="AJ401" s="62" t="s">
        <v>590</v>
      </c>
      <c r="AK401" s="68" t="s">
        <v>622</v>
      </c>
      <c r="AL401" s="68" t="s">
        <v>592</v>
      </c>
      <c r="AM401" s="68"/>
      <c r="AN401" s="68" t="s">
        <v>657</v>
      </c>
      <c r="AO401" s="62"/>
    </row>
    <row r="402" spans="2:41" ht="52.8" x14ac:dyDescent="0.3">
      <c r="B402" s="61">
        <f>Calculations!A377</f>
        <v>378</v>
      </c>
      <c r="C402" s="62" t="str">
        <f>Calculations!B377</f>
        <v>Hermon Bank Farm</v>
      </c>
      <c r="D402" s="63" t="str">
        <f>Calculations!C377</f>
        <v>Housing</v>
      </c>
      <c r="E402" s="64">
        <f>Calculations!D377</f>
        <v>76.820307619633894</v>
      </c>
      <c r="F402" s="64">
        <f>Calculations!H377</f>
        <v>76.820307619633894</v>
      </c>
      <c r="G402" s="64">
        <f>Calculations!L377</f>
        <v>100</v>
      </c>
      <c r="H402" s="64">
        <f>Calculations!G377</f>
        <v>0</v>
      </c>
      <c r="I402" s="64">
        <f>Calculations!K377</f>
        <v>0</v>
      </c>
      <c r="J402" s="64">
        <f>Calculations!F377</f>
        <v>0</v>
      </c>
      <c r="K402" s="64">
        <f>Calculations!J377</f>
        <v>0</v>
      </c>
      <c r="L402" s="64">
        <f>Calculations!E377</f>
        <v>0</v>
      </c>
      <c r="M402" s="64">
        <f>Calculations!I377</f>
        <v>0</v>
      </c>
      <c r="N402" s="64">
        <f>Calculations!P377</f>
        <v>69.699587782394246</v>
      </c>
      <c r="O402" s="64">
        <f>Calculations!T377</f>
        <v>90.730680391834667</v>
      </c>
      <c r="P402" s="64">
        <f>Calculations!O377</f>
        <v>3.07629070849578</v>
      </c>
      <c r="Q402" s="64">
        <f>Calculations!S377</f>
        <v>4.0045279742013626</v>
      </c>
      <c r="R402" s="64">
        <f>Calculations!N377</f>
        <v>1.02368030695635</v>
      </c>
      <c r="S402" s="64">
        <f>Calculations!R377</f>
        <v>1.3325647067504265</v>
      </c>
      <c r="T402" s="64">
        <f>Calculations!M377</f>
        <v>3.0207488217875098</v>
      </c>
      <c r="U402" s="64">
        <f>Calculations!Q377</f>
        <v>3.9322269272135282</v>
      </c>
      <c r="V402" s="65">
        <f>Calculations!AA377</f>
        <v>0</v>
      </c>
      <c r="W402" s="65">
        <f>Calculations!AB377</f>
        <v>0</v>
      </c>
      <c r="X402" s="65">
        <f>Calculations!AC377</f>
        <v>0</v>
      </c>
      <c r="Y402" s="65">
        <f>Calculations!AD377</f>
        <v>0</v>
      </c>
      <c r="Z402" s="65">
        <f>Calculations!Y377</f>
        <v>0</v>
      </c>
      <c r="AA402" s="65">
        <f>Calculations!Z377</f>
        <v>0</v>
      </c>
      <c r="AB402" s="65">
        <f t="shared" si="15"/>
        <v>3.07629070849578</v>
      </c>
      <c r="AC402" s="65">
        <f t="shared" si="16"/>
        <v>4.0045279742013626</v>
      </c>
      <c r="AD402" s="65">
        <f>Calculations!AF377</f>
        <v>0</v>
      </c>
      <c r="AE402" s="65">
        <f>Calculations!AG377</f>
        <v>0</v>
      </c>
      <c r="AF402" s="65" t="s">
        <v>588</v>
      </c>
      <c r="AG402" s="65" t="s">
        <v>588</v>
      </c>
      <c r="AH402" s="66" t="s">
        <v>604</v>
      </c>
      <c r="AI402" s="67" t="s">
        <v>293</v>
      </c>
      <c r="AJ402" s="62" t="s">
        <v>591</v>
      </c>
      <c r="AK402" s="68" t="s">
        <v>620</v>
      </c>
      <c r="AL402" s="68" t="s">
        <v>629</v>
      </c>
      <c r="AM402" s="68"/>
      <c r="AN402" s="68" t="s">
        <v>638</v>
      </c>
      <c r="AO402" s="62"/>
    </row>
    <row r="403" spans="2:41" ht="66" x14ac:dyDescent="0.3">
      <c r="B403" s="61">
        <f>Calculations!A378</f>
        <v>379</v>
      </c>
      <c r="C403" s="62" t="str">
        <f>Calculations!B378</f>
        <v>East of Tempest Road, Site C</v>
      </c>
      <c r="D403" s="63" t="str">
        <f>Calculations!C378</f>
        <v>Housing</v>
      </c>
      <c r="E403" s="64">
        <f>Calculations!D378</f>
        <v>120.74043619839399</v>
      </c>
      <c r="F403" s="64">
        <f>Calculations!H378</f>
        <v>103.8544923397988</v>
      </c>
      <c r="G403" s="64">
        <f>Calculations!L378</f>
        <v>86.014673799215728</v>
      </c>
      <c r="H403" s="64">
        <f>Calculations!G378</f>
        <v>2.5227350969677702</v>
      </c>
      <c r="I403" s="64">
        <f>Calculations!K378</f>
        <v>2.0893870988030487</v>
      </c>
      <c r="J403" s="64">
        <f>Calculations!F378</f>
        <v>1.58197481396424</v>
      </c>
      <c r="K403" s="64">
        <f>Calculations!J378</f>
        <v>1.3102278439385682</v>
      </c>
      <c r="L403" s="64">
        <f>Calculations!E378</f>
        <v>12.7812339476632</v>
      </c>
      <c r="M403" s="64">
        <f>Calculations!I378</f>
        <v>10.585711258042654</v>
      </c>
      <c r="N403" s="64">
        <f>Calculations!P378</f>
        <v>93.42658121966457</v>
      </c>
      <c r="O403" s="64">
        <f>Calculations!T378</f>
        <v>77.378038510769656</v>
      </c>
      <c r="P403" s="64">
        <f>Calculations!O378</f>
        <v>4.8871464345884004</v>
      </c>
      <c r="Q403" s="64">
        <f>Calculations!S378</f>
        <v>4.0476468269156429</v>
      </c>
      <c r="R403" s="64">
        <f>Calculations!N378</f>
        <v>2.1177390712508202</v>
      </c>
      <c r="S403" s="64">
        <f>Calculations!R378</f>
        <v>1.7539600964925028</v>
      </c>
      <c r="T403" s="64">
        <f>Calculations!M378</f>
        <v>20.308969472890201</v>
      </c>
      <c r="U403" s="64">
        <f>Calculations!Q378</f>
        <v>16.820354565822196</v>
      </c>
      <c r="V403" s="65">
        <f>Calculations!AA378</f>
        <v>1.09879904069976E-7</v>
      </c>
      <c r="W403" s="65">
        <f>Calculations!AB378</f>
        <v>9.1005058064745953E-8</v>
      </c>
      <c r="X403" s="65">
        <f>Calculations!AC378</f>
        <v>0</v>
      </c>
      <c r="Y403" s="65">
        <f>Calculations!AD378</f>
        <v>0</v>
      </c>
      <c r="Z403" s="65">
        <f>Calculations!Y378</f>
        <v>0</v>
      </c>
      <c r="AA403" s="65">
        <f>Calculations!Z378</f>
        <v>0</v>
      </c>
      <c r="AB403" s="65">
        <f t="shared" si="15"/>
        <v>4.8871464345884004</v>
      </c>
      <c r="AC403" s="65">
        <f t="shared" si="16"/>
        <v>4.0476468269156429</v>
      </c>
      <c r="AD403" s="65">
        <f>Calculations!AF378</f>
        <v>0.16160243760044901</v>
      </c>
      <c r="AE403" s="65">
        <f>Calculations!AG378</f>
        <v>0.13384284725865395</v>
      </c>
      <c r="AF403" s="65" t="s">
        <v>589</v>
      </c>
      <c r="AG403" s="65" t="s">
        <v>588</v>
      </c>
      <c r="AH403" s="66" t="s">
        <v>296</v>
      </c>
      <c r="AI403" s="67" t="s">
        <v>293</v>
      </c>
      <c r="AJ403" s="62" t="s">
        <v>590</v>
      </c>
      <c r="AK403" s="68" t="s">
        <v>607</v>
      </c>
      <c r="AL403" s="68" t="s">
        <v>592</v>
      </c>
      <c r="AM403" s="68"/>
      <c r="AN403" s="68" t="s">
        <v>658</v>
      </c>
      <c r="AO403" s="62"/>
    </row>
    <row r="404" spans="2:41" ht="52.8" x14ac:dyDescent="0.3">
      <c r="B404" s="61">
        <f>Calculations!A379</f>
        <v>380</v>
      </c>
      <c r="C404" s="62" t="str">
        <f>Calculations!B379</f>
        <v>Anchor Lane</v>
      </c>
      <c r="D404" s="63" t="str">
        <f>Calculations!C379</f>
        <v>Housing</v>
      </c>
      <c r="E404" s="64">
        <f>Calculations!D379</f>
        <v>32.0625475614547</v>
      </c>
      <c r="F404" s="64">
        <f>Calculations!H379</f>
        <v>32.0625475614547</v>
      </c>
      <c r="G404" s="64">
        <f>Calculations!L379</f>
        <v>100</v>
      </c>
      <c r="H404" s="64">
        <f>Calculations!G379</f>
        <v>0</v>
      </c>
      <c r="I404" s="64">
        <f>Calculations!K379</f>
        <v>0</v>
      </c>
      <c r="J404" s="64">
        <f>Calculations!F379</f>
        <v>0</v>
      </c>
      <c r="K404" s="64">
        <f>Calculations!J379</f>
        <v>0</v>
      </c>
      <c r="L404" s="64">
        <f>Calculations!E379</f>
        <v>0</v>
      </c>
      <c r="M404" s="64">
        <f>Calculations!I379</f>
        <v>0</v>
      </c>
      <c r="N404" s="64">
        <f>Calculations!P379</f>
        <v>25.35507262806005</v>
      </c>
      <c r="O404" s="64">
        <f>Calculations!T379</f>
        <v>79.080031240379938</v>
      </c>
      <c r="P404" s="64">
        <f>Calculations!O379</f>
        <v>2.7328688171078301</v>
      </c>
      <c r="Q404" s="64">
        <f>Calculations!S379</f>
        <v>8.5235548169393116</v>
      </c>
      <c r="R404" s="64">
        <f>Calculations!N379</f>
        <v>1.1349486727564799</v>
      </c>
      <c r="S404" s="64">
        <f>Calculations!R379</f>
        <v>3.5397956777486543</v>
      </c>
      <c r="T404" s="64">
        <f>Calculations!M379</f>
        <v>2.8396574435303399</v>
      </c>
      <c r="U404" s="64">
        <f>Calculations!Q379</f>
        <v>8.8566182649321039</v>
      </c>
      <c r="V404" s="65">
        <f>Calculations!AA379</f>
        <v>0</v>
      </c>
      <c r="W404" s="65">
        <f>Calculations!AB379</f>
        <v>0</v>
      </c>
      <c r="X404" s="65">
        <f>Calculations!AC379</f>
        <v>0</v>
      </c>
      <c r="Y404" s="65">
        <f>Calculations!AD379</f>
        <v>0</v>
      </c>
      <c r="Z404" s="65">
        <f>Calculations!Y379</f>
        <v>0</v>
      </c>
      <c r="AA404" s="65">
        <f>Calculations!Z379</f>
        <v>0</v>
      </c>
      <c r="AB404" s="65">
        <f t="shared" si="15"/>
        <v>2.7328688171078301</v>
      </c>
      <c r="AC404" s="65">
        <f t="shared" si="16"/>
        <v>8.5235548169393116</v>
      </c>
      <c r="AD404" s="65">
        <f>Calculations!AF379</f>
        <v>0</v>
      </c>
      <c r="AE404" s="65">
        <f>Calculations!AG379</f>
        <v>0</v>
      </c>
      <c r="AF404" s="65" t="s">
        <v>588</v>
      </c>
      <c r="AG404" s="65" t="s">
        <v>588</v>
      </c>
      <c r="AH404" s="66" t="s">
        <v>604</v>
      </c>
      <c r="AI404" s="67" t="s">
        <v>293</v>
      </c>
      <c r="AJ404" s="62" t="s">
        <v>591</v>
      </c>
      <c r="AK404" s="68" t="s">
        <v>620</v>
      </c>
      <c r="AL404" s="68" t="s">
        <v>629</v>
      </c>
      <c r="AM404" s="68"/>
      <c r="AN404" s="68" t="s">
        <v>650</v>
      </c>
      <c r="AO404" s="62"/>
    </row>
    <row r="405" spans="2:41" ht="39.6" x14ac:dyDescent="0.3">
      <c r="B405" s="61">
        <f>Calculations!A380</f>
        <v>381</v>
      </c>
      <c r="C405" s="62" t="str">
        <f>Calculations!B380</f>
        <v>West of Belmont Road</v>
      </c>
      <c r="D405" s="63" t="str">
        <f>Calculations!C380</f>
        <v>Housing</v>
      </c>
      <c r="E405" s="64">
        <f>Calculations!D380</f>
        <v>34.5967905579977</v>
      </c>
      <c r="F405" s="64">
        <f>Calculations!H380</f>
        <v>34.5967905579977</v>
      </c>
      <c r="G405" s="64">
        <f>Calculations!L380</f>
        <v>100</v>
      </c>
      <c r="H405" s="64">
        <f>Calculations!G380</f>
        <v>0</v>
      </c>
      <c r="I405" s="64">
        <f>Calculations!K380</f>
        <v>0</v>
      </c>
      <c r="J405" s="64">
        <f>Calculations!F380</f>
        <v>0</v>
      </c>
      <c r="K405" s="64">
        <f>Calculations!J380</f>
        <v>0</v>
      </c>
      <c r="L405" s="64">
        <f>Calculations!E380</f>
        <v>0</v>
      </c>
      <c r="M405" s="64">
        <f>Calculations!I380</f>
        <v>0</v>
      </c>
      <c r="N405" s="64">
        <f>Calculations!P380</f>
        <v>33.504406260171145</v>
      </c>
      <c r="O405" s="64">
        <f>Calculations!T380</f>
        <v>96.842527066216462</v>
      </c>
      <c r="P405" s="64">
        <f>Calculations!O380</f>
        <v>0.546132797287187</v>
      </c>
      <c r="Q405" s="64">
        <f>Calculations!S380</f>
        <v>1.5785649144872433</v>
      </c>
      <c r="R405" s="64">
        <f>Calculations!N380</f>
        <v>9.7899467505690702E-2</v>
      </c>
      <c r="S405" s="64">
        <f>Calculations!R380</f>
        <v>0.28297268598245562</v>
      </c>
      <c r="T405" s="64">
        <f>Calculations!M380</f>
        <v>0.44835203303367699</v>
      </c>
      <c r="U405" s="64">
        <f>Calculations!Q380</f>
        <v>1.2959353333138353</v>
      </c>
      <c r="V405" s="65">
        <f>Calculations!AA380</f>
        <v>0</v>
      </c>
      <c r="W405" s="65">
        <f>Calculations!AB380</f>
        <v>0</v>
      </c>
      <c r="X405" s="65">
        <f>Calculations!AC380</f>
        <v>0</v>
      </c>
      <c r="Y405" s="65">
        <f>Calculations!AD380</f>
        <v>0</v>
      </c>
      <c r="Z405" s="65">
        <f>Calculations!Y380</f>
        <v>0</v>
      </c>
      <c r="AA405" s="65">
        <f>Calculations!Z380</f>
        <v>0</v>
      </c>
      <c r="AB405" s="65">
        <f t="shared" si="15"/>
        <v>0.546132797287187</v>
      </c>
      <c r="AC405" s="65">
        <f t="shared" si="16"/>
        <v>1.5785649144872433</v>
      </c>
      <c r="AD405" s="65">
        <f>Calculations!AF380</f>
        <v>0</v>
      </c>
      <c r="AE405" s="65">
        <f>Calculations!AG380</f>
        <v>0</v>
      </c>
      <c r="AF405" s="65" t="s">
        <v>588</v>
      </c>
      <c r="AG405" s="65" t="s">
        <v>588</v>
      </c>
      <c r="AH405" s="66" t="s">
        <v>586</v>
      </c>
      <c r="AI405" s="67" t="s">
        <v>293</v>
      </c>
      <c r="AJ405" s="62" t="s">
        <v>591</v>
      </c>
      <c r="AK405" s="68" t="s">
        <v>594</v>
      </c>
      <c r="AL405" s="68" t="s">
        <v>629</v>
      </c>
      <c r="AM405" s="68"/>
      <c r="AN405" s="68" t="s">
        <v>638</v>
      </c>
      <c r="AO405" s="62"/>
    </row>
    <row r="406" spans="2:41" ht="39.6" x14ac:dyDescent="0.3">
      <c r="B406" s="61">
        <f>Calculations!A381</f>
        <v>382</v>
      </c>
      <c r="C406" s="62" t="str">
        <f>Calculations!B381</f>
        <v>Umberton Farm</v>
      </c>
      <c r="D406" s="63" t="str">
        <f>Calculations!C381</f>
        <v>Housing</v>
      </c>
      <c r="E406" s="64">
        <f>Calculations!D381</f>
        <v>28.731803955432198</v>
      </c>
      <c r="F406" s="64">
        <f>Calculations!H381</f>
        <v>28.731803955432198</v>
      </c>
      <c r="G406" s="64">
        <f>Calculations!L381</f>
        <v>100</v>
      </c>
      <c r="H406" s="64">
        <f>Calculations!G381</f>
        <v>0</v>
      </c>
      <c r="I406" s="64">
        <f>Calculations!K381</f>
        <v>0</v>
      </c>
      <c r="J406" s="64">
        <f>Calculations!F381</f>
        <v>0</v>
      </c>
      <c r="K406" s="64">
        <f>Calculations!J381</f>
        <v>0</v>
      </c>
      <c r="L406" s="64">
        <f>Calculations!E381</f>
        <v>0</v>
      </c>
      <c r="M406" s="64">
        <f>Calculations!I381</f>
        <v>0</v>
      </c>
      <c r="N406" s="64">
        <f>Calculations!P381</f>
        <v>26.271091061388343</v>
      </c>
      <c r="O406" s="64">
        <f>Calculations!T381</f>
        <v>91.435578156314762</v>
      </c>
      <c r="P406" s="64">
        <f>Calculations!O381</f>
        <v>1.43220170427876</v>
      </c>
      <c r="Q406" s="64">
        <f>Calculations!S381</f>
        <v>4.9847260078077342</v>
      </c>
      <c r="R406" s="64">
        <f>Calculations!N381</f>
        <v>0.32750454620539998</v>
      </c>
      <c r="S406" s="64">
        <f>Calculations!R381</f>
        <v>1.1398676766464575</v>
      </c>
      <c r="T406" s="64">
        <f>Calculations!M381</f>
        <v>0.701006643559695</v>
      </c>
      <c r="U406" s="64">
        <f>Calculations!Q381</f>
        <v>2.4398281592310487</v>
      </c>
      <c r="V406" s="65">
        <f>Calculations!AA381</f>
        <v>0</v>
      </c>
      <c r="W406" s="65">
        <f>Calculations!AB381</f>
        <v>0</v>
      </c>
      <c r="X406" s="65">
        <f>Calculations!AC381</f>
        <v>0</v>
      </c>
      <c r="Y406" s="65">
        <f>Calculations!AD381</f>
        <v>0</v>
      </c>
      <c r="Z406" s="65">
        <f>Calculations!Y381</f>
        <v>0</v>
      </c>
      <c r="AA406" s="65">
        <f>Calculations!Z381</f>
        <v>0</v>
      </c>
      <c r="AB406" s="65">
        <f t="shared" si="15"/>
        <v>1.43220170427876</v>
      </c>
      <c r="AC406" s="65">
        <f t="shared" si="16"/>
        <v>4.9847260078077342</v>
      </c>
      <c r="AD406" s="65">
        <f>Calculations!AF381</f>
        <v>0</v>
      </c>
      <c r="AE406" s="65">
        <f>Calculations!AG381</f>
        <v>0</v>
      </c>
      <c r="AF406" s="65" t="s">
        <v>587</v>
      </c>
      <c r="AG406" s="65" t="s">
        <v>588</v>
      </c>
      <c r="AH406" s="66" t="s">
        <v>295</v>
      </c>
      <c r="AI406" s="67" t="s">
        <v>293</v>
      </c>
      <c r="AJ406" s="62" t="s">
        <v>591</v>
      </c>
      <c r="AK406" s="68" t="s">
        <v>594</v>
      </c>
      <c r="AL406" s="68" t="s">
        <v>629</v>
      </c>
      <c r="AM406" s="68"/>
      <c r="AN406" s="68" t="s">
        <v>638</v>
      </c>
      <c r="AO406" s="62"/>
    </row>
    <row r="407" spans="2:41" ht="66" x14ac:dyDescent="0.3">
      <c r="B407" s="61">
        <f>Calculations!A382</f>
        <v>383</v>
      </c>
      <c r="C407" s="62" t="str">
        <f>Calculations!B382</f>
        <v>Ormstons Farm #2</v>
      </c>
      <c r="D407" s="63" t="str">
        <f>Calculations!C382</f>
        <v>Mixed use</v>
      </c>
      <c r="E407" s="64">
        <f>Calculations!D382</f>
        <v>28.522370339059801</v>
      </c>
      <c r="F407" s="64">
        <f>Calculations!H382</f>
        <v>26.865683574001487</v>
      </c>
      <c r="G407" s="64">
        <f>Calculations!L382</f>
        <v>94.191623117698697</v>
      </c>
      <c r="H407" s="64">
        <f>Calculations!G382</f>
        <v>0.16073439576086601</v>
      </c>
      <c r="I407" s="64">
        <f>Calculations!K382</f>
        <v>0.56353800140077837</v>
      </c>
      <c r="J407" s="64">
        <f>Calculations!F382</f>
        <v>0.11059460323963601</v>
      </c>
      <c r="K407" s="64">
        <f>Calculations!J382</f>
        <v>0.38774688753053194</v>
      </c>
      <c r="L407" s="64">
        <f>Calculations!E382</f>
        <v>1.38535776605781</v>
      </c>
      <c r="M407" s="64">
        <f>Calculations!I382</f>
        <v>4.8570919933699885</v>
      </c>
      <c r="N407" s="64">
        <f>Calculations!P382</f>
        <v>26.94716500994398</v>
      </c>
      <c r="O407" s="64">
        <f>Calculations!T382</f>
        <v>94.477298659295982</v>
      </c>
      <c r="P407" s="64">
        <f>Calculations!O382</f>
        <v>0.48995896642896702</v>
      </c>
      <c r="Q407" s="64">
        <f>Calculations!S382</f>
        <v>1.7178059207722838</v>
      </c>
      <c r="R407" s="64">
        <f>Calculations!N382</f>
        <v>0.176667190925624</v>
      </c>
      <c r="S407" s="64">
        <f>Calculations!R382</f>
        <v>0.61939869942607151</v>
      </c>
      <c r="T407" s="64">
        <f>Calculations!M382</f>
        <v>0.90857917176123104</v>
      </c>
      <c r="U407" s="64">
        <f>Calculations!Q382</f>
        <v>3.1854967205056672</v>
      </c>
      <c r="V407" s="65">
        <f>Calculations!AA382</f>
        <v>3.3493429868765801E-2</v>
      </c>
      <c r="W407" s="65">
        <f>Calculations!AB382</f>
        <v>0.1174286339831245</v>
      </c>
      <c r="X407" s="65">
        <f>Calculations!AC382</f>
        <v>2.0011371467548901E-4</v>
      </c>
      <c r="Y407" s="65">
        <f>Calculations!AD382</f>
        <v>7.0160267991978352E-4</v>
      </c>
      <c r="Z407" s="65">
        <f>Calculations!Y382</f>
        <v>6.4954235537494798E-2</v>
      </c>
      <c r="AA407" s="65">
        <f>Calculations!Z382</f>
        <v>0.22773084692944887</v>
      </c>
      <c r="AB407" s="65">
        <f t="shared" si="15"/>
        <v>0.48995896642896702</v>
      </c>
      <c r="AC407" s="65">
        <f t="shared" si="16"/>
        <v>1.7178059207722838</v>
      </c>
      <c r="AD407" s="65">
        <f>Calculations!AF382</f>
        <v>1.60691276843689</v>
      </c>
      <c r="AE407" s="65">
        <f>Calculations!AG382</f>
        <v>5.6338682561607172</v>
      </c>
      <c r="AF407" s="65" t="s">
        <v>589</v>
      </c>
      <c r="AG407" s="65" t="s">
        <v>588</v>
      </c>
      <c r="AH407" s="66" t="s">
        <v>604</v>
      </c>
      <c r="AI407" s="67" t="s">
        <v>293</v>
      </c>
      <c r="AJ407" s="62" t="s">
        <v>590</v>
      </c>
      <c r="AK407" s="68" t="s">
        <v>607</v>
      </c>
      <c r="AL407" s="68" t="s">
        <v>592</v>
      </c>
      <c r="AM407" s="68"/>
      <c r="AN407" s="68" t="s">
        <v>659</v>
      </c>
      <c r="AO407" s="62"/>
    </row>
    <row r="408" spans="2:41" ht="39.6" x14ac:dyDescent="0.3">
      <c r="B408" s="61">
        <f>Calculations!A383</f>
        <v>384</v>
      </c>
      <c r="C408" s="62" t="str">
        <f>Calculations!B383</f>
        <v>Rear of Briefield</v>
      </c>
      <c r="D408" s="63" t="str">
        <f>Calculations!C383</f>
        <v>Housing</v>
      </c>
      <c r="E408" s="64">
        <f>Calculations!D383</f>
        <v>0.84164798099845595</v>
      </c>
      <c r="F408" s="64">
        <f>Calculations!H383</f>
        <v>0.84164798099845595</v>
      </c>
      <c r="G408" s="64">
        <f>Calculations!L383</f>
        <v>100</v>
      </c>
      <c r="H408" s="64">
        <f>Calculations!G383</f>
        <v>0</v>
      </c>
      <c r="I408" s="64">
        <f>Calculations!K383</f>
        <v>0</v>
      </c>
      <c r="J408" s="64">
        <f>Calculations!F383</f>
        <v>0</v>
      </c>
      <c r="K408" s="64">
        <f>Calculations!J383</f>
        <v>0</v>
      </c>
      <c r="L408" s="64">
        <f>Calculations!E383</f>
        <v>0</v>
      </c>
      <c r="M408" s="64">
        <f>Calculations!I383</f>
        <v>0</v>
      </c>
      <c r="N408" s="64">
        <f>Calculations!P383</f>
        <v>0.83129045728080841</v>
      </c>
      <c r="O408" s="64">
        <f>Calculations!T383</f>
        <v>98.769375801821539</v>
      </c>
      <c r="P408" s="64">
        <f>Calculations!O383</f>
        <v>5.8360772634594403E-3</v>
      </c>
      <c r="Q408" s="64">
        <f>Calculations!S383</f>
        <v>0.69341071269915477</v>
      </c>
      <c r="R408" s="64">
        <f>Calculations!N383</f>
        <v>4.52144645418811E-3</v>
      </c>
      <c r="S408" s="64">
        <f>Calculations!R383</f>
        <v>0.53721348547931758</v>
      </c>
      <c r="T408" s="64">
        <f>Calculations!M383</f>
        <v>0</v>
      </c>
      <c r="U408" s="64">
        <f>Calculations!Q383</f>
        <v>0</v>
      </c>
      <c r="V408" s="65">
        <f>Calculations!AA383</f>
        <v>0</v>
      </c>
      <c r="W408" s="65">
        <f>Calculations!AB383</f>
        <v>0</v>
      </c>
      <c r="X408" s="65">
        <f>Calculations!AC383</f>
        <v>0</v>
      </c>
      <c r="Y408" s="65">
        <f>Calculations!AD383</f>
        <v>0</v>
      </c>
      <c r="Z408" s="65">
        <f>Calculations!Y383</f>
        <v>0</v>
      </c>
      <c r="AA408" s="65">
        <f>Calculations!Z383</f>
        <v>0</v>
      </c>
      <c r="AB408" s="65">
        <f t="shared" si="15"/>
        <v>5.8360772634594403E-3</v>
      </c>
      <c r="AC408" s="65">
        <f t="shared" si="16"/>
        <v>0.69341071269915477</v>
      </c>
      <c r="AD408" s="65">
        <f>Calculations!AF383</f>
        <v>0</v>
      </c>
      <c r="AE408" s="65">
        <f>Calculations!AG383</f>
        <v>0</v>
      </c>
      <c r="AF408" s="65" t="s">
        <v>587</v>
      </c>
      <c r="AG408" s="65" t="s">
        <v>587</v>
      </c>
      <c r="AH408" s="66" t="s">
        <v>586</v>
      </c>
      <c r="AI408" s="67" t="s">
        <v>293</v>
      </c>
      <c r="AJ408" s="62" t="s">
        <v>591</v>
      </c>
      <c r="AK408" s="68" t="s">
        <v>594</v>
      </c>
      <c r="AL408" s="68" t="s">
        <v>629</v>
      </c>
      <c r="AM408" s="68"/>
      <c r="AN408" s="68" t="s">
        <v>631</v>
      </c>
      <c r="AO408" s="62"/>
    </row>
    <row r="409" spans="2:41" ht="52.8" x14ac:dyDescent="0.3">
      <c r="B409" s="61">
        <f>Calculations!A384</f>
        <v>385</v>
      </c>
      <c r="C409" s="62" t="str">
        <f>Calculations!B384</f>
        <v>Rear of Tavern Fayre</v>
      </c>
      <c r="D409" s="63" t="str">
        <f>Calculations!C384</f>
        <v>Housing</v>
      </c>
      <c r="E409" s="64">
        <f>Calculations!D384</f>
        <v>2.4912161114871498</v>
      </c>
      <c r="F409" s="64">
        <f>Calculations!H384</f>
        <v>2.4912161114871498</v>
      </c>
      <c r="G409" s="64">
        <f>Calculations!L384</f>
        <v>100</v>
      </c>
      <c r="H409" s="64">
        <f>Calculations!G384</f>
        <v>0</v>
      </c>
      <c r="I409" s="64">
        <f>Calculations!K384</f>
        <v>0</v>
      </c>
      <c r="J409" s="64">
        <f>Calculations!F384</f>
        <v>0</v>
      </c>
      <c r="K409" s="64">
        <f>Calculations!J384</f>
        <v>0</v>
      </c>
      <c r="L409" s="64">
        <f>Calculations!E384</f>
        <v>0</v>
      </c>
      <c r="M409" s="64">
        <f>Calculations!I384</f>
        <v>0</v>
      </c>
      <c r="N409" s="64">
        <f>Calculations!P384</f>
        <v>2.4709920059620107</v>
      </c>
      <c r="O409" s="64">
        <f>Calculations!T384</f>
        <v>99.18818341644932</v>
      </c>
      <c r="P409" s="64">
        <f>Calculations!O384</f>
        <v>2.00130721666824E-2</v>
      </c>
      <c r="Q409" s="64">
        <f>Calculations!S384</f>
        <v>0.80334548554021079</v>
      </c>
      <c r="R409" s="64">
        <f>Calculations!N384</f>
        <v>2.1103335845655199E-4</v>
      </c>
      <c r="S409" s="64">
        <f>Calculations!R384</f>
        <v>8.4710980104642179E-3</v>
      </c>
      <c r="T409" s="64">
        <f>Calculations!M384</f>
        <v>0</v>
      </c>
      <c r="U409" s="64">
        <f>Calculations!Q384</f>
        <v>0</v>
      </c>
      <c r="V409" s="65">
        <f>Calculations!AA384</f>
        <v>0</v>
      </c>
      <c r="W409" s="65">
        <f>Calculations!AB384</f>
        <v>0</v>
      </c>
      <c r="X409" s="65">
        <f>Calculations!AC384</f>
        <v>0</v>
      </c>
      <c r="Y409" s="65">
        <f>Calculations!AD384</f>
        <v>0</v>
      </c>
      <c r="Z409" s="65">
        <f>Calculations!Y384</f>
        <v>0</v>
      </c>
      <c r="AA409" s="65">
        <f>Calculations!Z384</f>
        <v>0</v>
      </c>
      <c r="AB409" s="65">
        <f t="shared" si="15"/>
        <v>2.00130721666824E-2</v>
      </c>
      <c r="AC409" s="65">
        <f t="shared" si="16"/>
        <v>0.80334548554021079</v>
      </c>
      <c r="AD409" s="65">
        <f>Calculations!AF384</f>
        <v>0</v>
      </c>
      <c r="AE409" s="65">
        <f>Calculations!AG384</f>
        <v>0</v>
      </c>
      <c r="AF409" s="65" t="s">
        <v>587</v>
      </c>
      <c r="AG409" s="65" t="s">
        <v>587</v>
      </c>
      <c r="AH409" s="66" t="s">
        <v>604</v>
      </c>
      <c r="AI409" s="67" t="s">
        <v>293</v>
      </c>
      <c r="AJ409" s="62" t="s">
        <v>591</v>
      </c>
      <c r="AK409" s="68" t="s">
        <v>620</v>
      </c>
      <c r="AL409" s="68" t="s">
        <v>629</v>
      </c>
      <c r="AM409" s="68"/>
      <c r="AN409" s="68" t="s">
        <v>631</v>
      </c>
      <c r="AO409" s="62"/>
    </row>
    <row r="410" spans="2:41" ht="52.8" x14ac:dyDescent="0.3">
      <c r="B410" s="61">
        <f>Calculations!A385</f>
        <v>386</v>
      </c>
      <c r="C410" s="62" t="str">
        <f>Calculations!B385</f>
        <v>Between Europa Way and Hulme Road</v>
      </c>
      <c r="D410" s="63" t="str">
        <f>Calculations!C385</f>
        <v>Mixed use</v>
      </c>
      <c r="E410" s="64">
        <f>Calculations!D385</f>
        <v>5.4313994017116398</v>
      </c>
      <c r="F410" s="64">
        <f>Calculations!H385</f>
        <v>5.4313994017116398</v>
      </c>
      <c r="G410" s="64">
        <f>Calculations!L385</f>
        <v>100</v>
      </c>
      <c r="H410" s="64">
        <f>Calculations!G385</f>
        <v>0</v>
      </c>
      <c r="I410" s="64">
        <f>Calculations!K385</f>
        <v>0</v>
      </c>
      <c r="J410" s="64">
        <f>Calculations!F385</f>
        <v>0</v>
      </c>
      <c r="K410" s="64">
        <f>Calculations!J385</f>
        <v>0</v>
      </c>
      <c r="L410" s="64">
        <f>Calculations!E385</f>
        <v>0</v>
      </c>
      <c r="M410" s="64">
        <f>Calculations!I385</f>
        <v>0</v>
      </c>
      <c r="N410" s="64">
        <f>Calculations!P385</f>
        <v>5.0779934536341047</v>
      </c>
      <c r="O410" s="64">
        <f>Calculations!T385</f>
        <v>93.493280056587935</v>
      </c>
      <c r="P410" s="64">
        <f>Calculations!O385</f>
        <v>0.117177096878919</v>
      </c>
      <c r="Q410" s="64">
        <f>Calculations!S385</f>
        <v>2.1574015868174241</v>
      </c>
      <c r="R410" s="64">
        <f>Calculations!N385</f>
        <v>6.0134669816567898E-2</v>
      </c>
      <c r="S410" s="64">
        <f>Calculations!R385</f>
        <v>1.1071671473399136</v>
      </c>
      <c r="T410" s="64">
        <f>Calculations!M385</f>
        <v>0.17609418138204799</v>
      </c>
      <c r="U410" s="64">
        <f>Calculations!Q385</f>
        <v>3.242151209254728</v>
      </c>
      <c r="V410" s="65">
        <f>Calculations!AA385</f>
        <v>0</v>
      </c>
      <c r="W410" s="65">
        <f>Calculations!AB385</f>
        <v>0</v>
      </c>
      <c r="X410" s="65">
        <f>Calculations!AC385</f>
        <v>0</v>
      </c>
      <c r="Y410" s="65">
        <f>Calculations!AD385</f>
        <v>0</v>
      </c>
      <c r="Z410" s="65">
        <f>Calculations!Y385</f>
        <v>0</v>
      </c>
      <c r="AA410" s="65">
        <f>Calculations!Z385</f>
        <v>0</v>
      </c>
      <c r="AB410" s="65">
        <f t="shared" si="15"/>
        <v>0.117177096878919</v>
      </c>
      <c r="AC410" s="65">
        <f t="shared" si="16"/>
        <v>2.1574015868174241</v>
      </c>
      <c r="AD410" s="65">
        <f>Calculations!AF385</f>
        <v>0</v>
      </c>
      <c r="AE410" s="65">
        <f>Calculations!AG385</f>
        <v>0</v>
      </c>
      <c r="AF410" s="65" t="s">
        <v>588</v>
      </c>
      <c r="AG410" s="65" t="s">
        <v>588</v>
      </c>
      <c r="AH410" s="66" t="s">
        <v>604</v>
      </c>
      <c r="AI410" s="67" t="s">
        <v>293</v>
      </c>
      <c r="AJ410" s="62" t="s">
        <v>591</v>
      </c>
      <c r="AK410" s="68" t="s">
        <v>620</v>
      </c>
      <c r="AL410" s="68" t="s">
        <v>629</v>
      </c>
      <c r="AM410" s="68"/>
      <c r="AN410" s="68" t="s">
        <v>638</v>
      </c>
      <c r="AO410" s="62"/>
    </row>
    <row r="411" spans="2:41" ht="66" x14ac:dyDescent="0.3">
      <c r="B411" s="61">
        <f>Calculations!A386</f>
        <v>387</v>
      </c>
      <c r="C411" s="62" t="str">
        <f>Calculations!B386</f>
        <v>Bradshaw Road</v>
      </c>
      <c r="D411" s="63" t="str">
        <f>Calculations!C386</f>
        <v>Housing</v>
      </c>
      <c r="E411" s="64">
        <f>Calculations!D386</f>
        <v>12.0459223799466</v>
      </c>
      <c r="F411" s="64">
        <f>Calculations!H386</f>
        <v>11.700960058519861</v>
      </c>
      <c r="G411" s="64">
        <f>Calculations!L386</f>
        <v>97.136273084400642</v>
      </c>
      <c r="H411" s="64">
        <f>Calculations!G386</f>
        <v>0</v>
      </c>
      <c r="I411" s="64">
        <f>Calculations!K386</f>
        <v>0</v>
      </c>
      <c r="J411" s="64">
        <f>Calculations!F386</f>
        <v>0</v>
      </c>
      <c r="K411" s="64">
        <f>Calculations!J386</f>
        <v>0</v>
      </c>
      <c r="L411" s="64">
        <f>Calculations!E386</f>
        <v>0.34496232142673799</v>
      </c>
      <c r="M411" s="64">
        <f>Calculations!I386</f>
        <v>2.8637269155993619</v>
      </c>
      <c r="N411" s="64">
        <f>Calculations!P386</f>
        <v>11.55718169344124</v>
      </c>
      <c r="O411" s="64">
        <f>Calculations!T386</f>
        <v>95.942687732082774</v>
      </c>
      <c r="P411" s="64">
        <f>Calculations!O386</f>
        <v>0.158898128855156</v>
      </c>
      <c r="Q411" s="64">
        <f>Calculations!S386</f>
        <v>1.3191030445263454</v>
      </c>
      <c r="R411" s="64">
        <f>Calculations!N386</f>
        <v>5.7116937545981003E-2</v>
      </c>
      <c r="S411" s="64">
        <f>Calculations!R386</f>
        <v>0.47415993349804575</v>
      </c>
      <c r="T411" s="64">
        <f>Calculations!M386</f>
        <v>0.27272562010422202</v>
      </c>
      <c r="U411" s="64">
        <f>Calculations!Q386</f>
        <v>2.2640492898928262</v>
      </c>
      <c r="V411" s="65">
        <f>Calculations!AA386</f>
        <v>0</v>
      </c>
      <c r="W411" s="65">
        <f>Calculations!AB386</f>
        <v>0</v>
      </c>
      <c r="X411" s="65">
        <f>Calculations!AC386</f>
        <v>0</v>
      </c>
      <c r="Y411" s="65">
        <f>Calculations!AD386</f>
        <v>0</v>
      </c>
      <c r="Z411" s="65">
        <f>Calculations!Y386</f>
        <v>0</v>
      </c>
      <c r="AA411" s="65">
        <f>Calculations!Z386</f>
        <v>0</v>
      </c>
      <c r="AB411" s="65">
        <f t="shared" si="15"/>
        <v>0.158898128855156</v>
      </c>
      <c r="AC411" s="65">
        <f t="shared" si="16"/>
        <v>1.3191030445263454</v>
      </c>
      <c r="AD411" s="65">
        <f>Calculations!AF386</f>
        <v>3.6632009680904298</v>
      </c>
      <c r="AE411" s="65">
        <f>Calculations!AG386</f>
        <v>30.410298626767919</v>
      </c>
      <c r="AF411" s="65" t="s">
        <v>589</v>
      </c>
      <c r="AG411" s="65" t="s">
        <v>588</v>
      </c>
      <c r="AH411" s="66" t="s">
        <v>604</v>
      </c>
      <c r="AI411" s="67" t="s">
        <v>293</v>
      </c>
      <c r="AJ411" s="62" t="s">
        <v>590</v>
      </c>
      <c r="AK411" s="68" t="s">
        <v>607</v>
      </c>
      <c r="AL411" s="68" t="s">
        <v>592</v>
      </c>
      <c r="AM411" s="68"/>
      <c r="AN411" s="68" t="s">
        <v>638</v>
      </c>
      <c r="AO411" s="62"/>
    </row>
    <row r="412" spans="2:41" ht="39.6" x14ac:dyDescent="0.3">
      <c r="B412" s="61">
        <f>Calculations!A387</f>
        <v>388</v>
      </c>
      <c r="C412" s="62" t="str">
        <f>Calculations!B387</f>
        <v>Kearsley Golf Range</v>
      </c>
      <c r="D412" s="63" t="str">
        <f>Calculations!C387</f>
        <v>Mixed use</v>
      </c>
      <c r="E412" s="64">
        <f>Calculations!D387</f>
        <v>7.2801503977913402</v>
      </c>
      <c r="F412" s="64">
        <f>Calculations!H387</f>
        <v>7.2801503977913402</v>
      </c>
      <c r="G412" s="64">
        <f>Calculations!L387</f>
        <v>100</v>
      </c>
      <c r="H412" s="64">
        <f>Calculations!G387</f>
        <v>0</v>
      </c>
      <c r="I412" s="64">
        <f>Calculations!K387</f>
        <v>0</v>
      </c>
      <c r="J412" s="64">
        <f>Calculations!F387</f>
        <v>0</v>
      </c>
      <c r="K412" s="64">
        <f>Calculations!J387</f>
        <v>0</v>
      </c>
      <c r="L412" s="64">
        <f>Calculations!E387</f>
        <v>0</v>
      </c>
      <c r="M412" s="64">
        <f>Calculations!I387</f>
        <v>0</v>
      </c>
      <c r="N412" s="64">
        <f>Calculations!P387</f>
        <v>6.2180772936551207</v>
      </c>
      <c r="O412" s="64">
        <f>Calculations!T387</f>
        <v>85.411385121131119</v>
      </c>
      <c r="P412" s="64">
        <f>Calculations!O387</f>
        <v>0.52000717402807695</v>
      </c>
      <c r="Q412" s="64">
        <f>Calculations!S387</f>
        <v>7.1428081236596057</v>
      </c>
      <c r="R412" s="64">
        <f>Calculations!N387</f>
        <v>0.125448950555682</v>
      </c>
      <c r="S412" s="64">
        <f>Calculations!R387</f>
        <v>1.7231642713554496</v>
      </c>
      <c r="T412" s="64">
        <f>Calculations!M387</f>
        <v>0.41661697955246002</v>
      </c>
      <c r="U412" s="64">
        <f>Calculations!Q387</f>
        <v>5.7226424838538188</v>
      </c>
      <c r="V412" s="65">
        <f>Calculations!AA387</f>
        <v>0</v>
      </c>
      <c r="W412" s="65">
        <f>Calculations!AB387</f>
        <v>0</v>
      </c>
      <c r="X412" s="65">
        <f>Calculations!AC387</f>
        <v>0</v>
      </c>
      <c r="Y412" s="65">
        <f>Calculations!AD387</f>
        <v>0</v>
      </c>
      <c r="Z412" s="65">
        <f>Calculations!Y387</f>
        <v>0</v>
      </c>
      <c r="AA412" s="65">
        <f>Calculations!Z387</f>
        <v>0</v>
      </c>
      <c r="AB412" s="65">
        <f t="shared" si="15"/>
        <v>0.52000717402807695</v>
      </c>
      <c r="AC412" s="65">
        <f t="shared" si="16"/>
        <v>7.1428081236596057</v>
      </c>
      <c r="AD412" s="65">
        <f>Calculations!AF387</f>
        <v>0</v>
      </c>
      <c r="AE412" s="65">
        <f>Calculations!AG387</f>
        <v>0</v>
      </c>
      <c r="AF412" s="65" t="s">
        <v>588</v>
      </c>
      <c r="AG412" s="65" t="s">
        <v>588</v>
      </c>
      <c r="AH412" s="66" t="s">
        <v>295</v>
      </c>
      <c r="AI412" s="67" t="s">
        <v>293</v>
      </c>
      <c r="AJ412" s="62" t="s">
        <v>591</v>
      </c>
      <c r="AK412" s="68" t="s">
        <v>594</v>
      </c>
      <c r="AL412" s="68" t="s">
        <v>629</v>
      </c>
      <c r="AM412" s="68"/>
      <c r="AN412" s="68" t="s">
        <v>638</v>
      </c>
      <c r="AO412" s="62"/>
    </row>
    <row r="413" spans="2:41" ht="39.6" x14ac:dyDescent="0.3">
      <c r="B413" s="61">
        <f>Calculations!A388</f>
        <v>389</v>
      </c>
      <c r="C413" s="62" t="str">
        <f>Calculations!B388</f>
        <v>Hart Common Golf Club #1</v>
      </c>
      <c r="D413" s="63" t="str">
        <f>Calculations!C388</f>
        <v>Housing</v>
      </c>
      <c r="E413" s="64">
        <f>Calculations!D388</f>
        <v>8.1772251923218295</v>
      </c>
      <c r="F413" s="64">
        <f>Calculations!H388</f>
        <v>8.1772251923218295</v>
      </c>
      <c r="G413" s="64">
        <f>Calculations!L388</f>
        <v>100</v>
      </c>
      <c r="H413" s="64">
        <f>Calculations!G388</f>
        <v>0</v>
      </c>
      <c r="I413" s="64">
        <f>Calculations!K388</f>
        <v>0</v>
      </c>
      <c r="J413" s="64">
        <f>Calculations!F388</f>
        <v>0</v>
      </c>
      <c r="K413" s="64">
        <f>Calculations!J388</f>
        <v>0</v>
      </c>
      <c r="L413" s="64">
        <f>Calculations!E388</f>
        <v>0</v>
      </c>
      <c r="M413" s="64">
        <f>Calculations!I388</f>
        <v>0</v>
      </c>
      <c r="N413" s="64">
        <f>Calculations!P388</f>
        <v>7.7323153211735933</v>
      </c>
      <c r="O413" s="64">
        <f>Calculations!T388</f>
        <v>94.559158385830031</v>
      </c>
      <c r="P413" s="64">
        <f>Calculations!O388</f>
        <v>0.24217294024613401</v>
      </c>
      <c r="Q413" s="64">
        <f>Calculations!S388</f>
        <v>2.9615540057955991</v>
      </c>
      <c r="R413" s="64">
        <f>Calculations!N388</f>
        <v>9.7162173636426805E-2</v>
      </c>
      <c r="S413" s="64">
        <f>Calculations!R388</f>
        <v>1.1882046947619735</v>
      </c>
      <c r="T413" s="64">
        <f>Calculations!M388</f>
        <v>0.105574757265675</v>
      </c>
      <c r="U413" s="64">
        <f>Calculations!Q388</f>
        <v>1.2910829136123896</v>
      </c>
      <c r="V413" s="65">
        <f>Calculations!AA388</f>
        <v>0</v>
      </c>
      <c r="W413" s="65">
        <f>Calculations!AB388</f>
        <v>0</v>
      </c>
      <c r="X413" s="65">
        <f>Calculations!AC388</f>
        <v>0</v>
      </c>
      <c r="Y413" s="65">
        <f>Calculations!AD388</f>
        <v>0</v>
      </c>
      <c r="Z413" s="65">
        <f>Calculations!Y388</f>
        <v>0</v>
      </c>
      <c r="AA413" s="65">
        <f>Calculations!Z388</f>
        <v>0</v>
      </c>
      <c r="AB413" s="65">
        <f t="shared" si="15"/>
        <v>0.24217294024613401</v>
      </c>
      <c r="AC413" s="65">
        <f t="shared" si="16"/>
        <v>2.9615540057955991</v>
      </c>
      <c r="AD413" s="65">
        <f>Calculations!AF388</f>
        <v>0</v>
      </c>
      <c r="AE413" s="65">
        <f>Calculations!AG388</f>
        <v>0</v>
      </c>
      <c r="AF413" s="65" t="s">
        <v>587</v>
      </c>
      <c r="AG413" s="65" t="s">
        <v>587</v>
      </c>
      <c r="AH413" s="66" t="s">
        <v>295</v>
      </c>
      <c r="AI413" s="67" t="s">
        <v>293</v>
      </c>
      <c r="AJ413" s="62" t="s">
        <v>591</v>
      </c>
      <c r="AK413" s="68" t="s">
        <v>594</v>
      </c>
      <c r="AL413" s="68" t="s">
        <v>629</v>
      </c>
      <c r="AM413" s="68"/>
      <c r="AN413" s="68" t="s">
        <v>638</v>
      </c>
      <c r="AO413" s="62"/>
    </row>
    <row r="414" spans="2:41" ht="66" x14ac:dyDescent="0.3">
      <c r="B414" s="61">
        <f>Calculations!A389</f>
        <v>390</v>
      </c>
      <c r="C414" s="62" t="str">
        <f>Calculations!B389</f>
        <v>Rear of Blackrod MOT station</v>
      </c>
      <c r="D414" s="63" t="str">
        <f>Calculations!C389</f>
        <v>Housing</v>
      </c>
      <c r="E414" s="64">
        <f>Calculations!D389</f>
        <v>7.4611462821125896</v>
      </c>
      <c r="F414" s="64">
        <f>Calculations!H389</f>
        <v>7.4117481544636235</v>
      </c>
      <c r="G414" s="64">
        <f>Calculations!L389</f>
        <v>99.337928439127467</v>
      </c>
      <c r="H414" s="64">
        <f>Calculations!G389</f>
        <v>1.30833819388812E-2</v>
      </c>
      <c r="I414" s="64">
        <f>Calculations!K389</f>
        <v>0.17535351062942436</v>
      </c>
      <c r="J414" s="64">
        <f>Calculations!F389</f>
        <v>3.1410587333622901E-3</v>
      </c>
      <c r="K414" s="64">
        <f>Calculations!J389</f>
        <v>4.2098876159186005E-2</v>
      </c>
      <c r="L414" s="64">
        <f>Calculations!E389</f>
        <v>3.3173686976722003E-2</v>
      </c>
      <c r="M414" s="64">
        <f>Calculations!I389</f>
        <v>0.44461917408391871</v>
      </c>
      <c r="N414" s="64">
        <f>Calculations!P389</f>
        <v>7.1719332649137746</v>
      </c>
      <c r="O414" s="64">
        <f>Calculations!T389</f>
        <v>96.123745517599929</v>
      </c>
      <c r="P414" s="64">
        <f>Calculations!O389</f>
        <v>0.11630775278779799</v>
      </c>
      <c r="Q414" s="64">
        <f>Calculations!S389</f>
        <v>1.5588456302838494</v>
      </c>
      <c r="R414" s="64">
        <f>Calculations!N389</f>
        <v>5.6874646553388003E-2</v>
      </c>
      <c r="S414" s="64">
        <f>Calculations!R389</f>
        <v>0.76227759653687166</v>
      </c>
      <c r="T414" s="64">
        <f>Calculations!M389</f>
        <v>0.116030617857629</v>
      </c>
      <c r="U414" s="64">
        <f>Calculations!Q389</f>
        <v>1.5551312555793431</v>
      </c>
      <c r="V414" s="65">
        <f>Calculations!AA389</f>
        <v>2.95128525161206E-2</v>
      </c>
      <c r="W414" s="65">
        <f>Calculations!AB389</f>
        <v>0.39555386532060022</v>
      </c>
      <c r="X414" s="65">
        <f>Calculations!AC389</f>
        <v>0</v>
      </c>
      <c r="Y414" s="65">
        <f>Calculations!AD389</f>
        <v>0</v>
      </c>
      <c r="Z414" s="65">
        <f>Calculations!Y389</f>
        <v>4.74066581696679E-3</v>
      </c>
      <c r="AA414" s="65">
        <f>Calculations!Z389</f>
        <v>6.3538036083437999E-2</v>
      </c>
      <c r="AB414" s="65">
        <f t="shared" si="15"/>
        <v>0.11630775278779799</v>
      </c>
      <c r="AC414" s="65">
        <f t="shared" si="16"/>
        <v>1.5588456302838494</v>
      </c>
      <c r="AD414" s="65">
        <f>Calculations!AF389</f>
        <v>0</v>
      </c>
      <c r="AE414" s="65">
        <f>Calculations!AG389</f>
        <v>0</v>
      </c>
      <c r="AF414" s="65" t="s">
        <v>589</v>
      </c>
      <c r="AG414" s="65" t="s">
        <v>587</v>
      </c>
      <c r="AH414" s="66" t="s">
        <v>296</v>
      </c>
      <c r="AI414" s="67" t="s">
        <v>293</v>
      </c>
      <c r="AJ414" s="62" t="s">
        <v>590</v>
      </c>
      <c r="AK414" s="68" t="s">
        <v>622</v>
      </c>
      <c r="AL414" s="68" t="s">
        <v>592</v>
      </c>
      <c r="AM414" s="68"/>
      <c r="AN414" s="68" t="s">
        <v>638</v>
      </c>
      <c r="AO414" s="62"/>
    </row>
    <row r="415" spans="2:41" ht="39.6" x14ac:dyDescent="0.3">
      <c r="B415" s="61">
        <f>Calculations!A390</f>
        <v>391</v>
      </c>
      <c r="C415" s="62" t="str">
        <f>Calculations!B390</f>
        <v>Hart Common Golf Club #2</v>
      </c>
      <c r="D415" s="63" t="str">
        <f>Calculations!C390</f>
        <v>Housing</v>
      </c>
      <c r="E415" s="64">
        <f>Calculations!D390</f>
        <v>6.1753839345186901</v>
      </c>
      <c r="F415" s="64">
        <f>Calculations!H390</f>
        <v>6.1753839345186901</v>
      </c>
      <c r="G415" s="64">
        <f>Calculations!L390</f>
        <v>100</v>
      </c>
      <c r="H415" s="64">
        <f>Calculations!G390</f>
        <v>0</v>
      </c>
      <c r="I415" s="64">
        <f>Calculations!K390</f>
        <v>0</v>
      </c>
      <c r="J415" s="64">
        <f>Calculations!F390</f>
        <v>0</v>
      </c>
      <c r="K415" s="64">
        <f>Calculations!J390</f>
        <v>0</v>
      </c>
      <c r="L415" s="64">
        <f>Calculations!E390</f>
        <v>0</v>
      </c>
      <c r="M415" s="64">
        <f>Calculations!I390</f>
        <v>0</v>
      </c>
      <c r="N415" s="64">
        <f>Calculations!P390</f>
        <v>5.8296948694236432</v>
      </c>
      <c r="O415" s="64">
        <f>Calculations!T390</f>
        <v>94.402144566870732</v>
      </c>
      <c r="P415" s="64">
        <f>Calculations!O390</f>
        <v>0.12674762826066999</v>
      </c>
      <c r="Q415" s="64">
        <f>Calculations!S390</f>
        <v>2.0524655568730839</v>
      </c>
      <c r="R415" s="64">
        <f>Calculations!N390</f>
        <v>5.9597084933891799E-2</v>
      </c>
      <c r="S415" s="64">
        <f>Calculations!R390</f>
        <v>0.96507497454142976</v>
      </c>
      <c r="T415" s="64">
        <f>Calculations!M390</f>
        <v>0.15934435190048499</v>
      </c>
      <c r="U415" s="64">
        <f>Calculations!Q390</f>
        <v>2.5803149017147597</v>
      </c>
      <c r="V415" s="65">
        <f>Calculations!AA390</f>
        <v>0</v>
      </c>
      <c r="W415" s="65">
        <f>Calculations!AB390</f>
        <v>0</v>
      </c>
      <c r="X415" s="65">
        <f>Calculations!AC390</f>
        <v>0</v>
      </c>
      <c r="Y415" s="65">
        <f>Calculations!AD390</f>
        <v>0</v>
      </c>
      <c r="Z415" s="65">
        <f>Calculations!Y390</f>
        <v>0</v>
      </c>
      <c r="AA415" s="65">
        <f>Calculations!Z390</f>
        <v>0</v>
      </c>
      <c r="AB415" s="65">
        <f t="shared" si="15"/>
        <v>0.12674762826066999</v>
      </c>
      <c r="AC415" s="65">
        <f t="shared" si="16"/>
        <v>2.0524655568730839</v>
      </c>
      <c r="AD415" s="65">
        <f>Calculations!AF390</f>
        <v>0</v>
      </c>
      <c r="AE415" s="65">
        <f>Calculations!AG390</f>
        <v>0</v>
      </c>
      <c r="AF415" s="65" t="s">
        <v>587</v>
      </c>
      <c r="AG415" s="65" t="s">
        <v>587</v>
      </c>
      <c r="AH415" s="66" t="s">
        <v>295</v>
      </c>
      <c r="AI415" s="67" t="s">
        <v>293</v>
      </c>
      <c r="AJ415" s="62" t="s">
        <v>591</v>
      </c>
      <c r="AK415" s="68" t="s">
        <v>594</v>
      </c>
      <c r="AL415" s="68" t="s">
        <v>629</v>
      </c>
      <c r="AM415" s="68"/>
      <c r="AN415" s="68" t="s">
        <v>638</v>
      </c>
      <c r="AO415" s="62"/>
    </row>
    <row r="416" spans="2:41" ht="52.8" x14ac:dyDescent="0.3">
      <c r="B416" s="61">
        <f>Calculations!A391</f>
        <v>392</v>
      </c>
      <c r="C416" s="62" t="str">
        <f>Calculations!B391</f>
        <v>Waggon &amp; Horses Public House</v>
      </c>
      <c r="D416" s="63" t="str">
        <f>Calculations!C391</f>
        <v>Housing</v>
      </c>
      <c r="E416" s="64">
        <f>Calculations!D391</f>
        <v>0.48784569544047102</v>
      </c>
      <c r="F416" s="64">
        <f>Calculations!H391</f>
        <v>0.48784569544047102</v>
      </c>
      <c r="G416" s="64">
        <f>Calculations!L391</f>
        <v>100</v>
      </c>
      <c r="H416" s="64">
        <f>Calculations!G391</f>
        <v>0</v>
      </c>
      <c r="I416" s="64">
        <f>Calculations!K391</f>
        <v>0</v>
      </c>
      <c r="J416" s="64">
        <f>Calculations!F391</f>
        <v>0</v>
      </c>
      <c r="K416" s="64">
        <f>Calculations!J391</f>
        <v>0</v>
      </c>
      <c r="L416" s="64">
        <f>Calculations!E391</f>
        <v>0</v>
      </c>
      <c r="M416" s="64">
        <f>Calculations!I391</f>
        <v>0</v>
      </c>
      <c r="N416" s="64">
        <f>Calculations!P391</f>
        <v>0.48784569544047102</v>
      </c>
      <c r="O416" s="64">
        <f>Calculations!T391</f>
        <v>100</v>
      </c>
      <c r="P416" s="64">
        <f>Calculations!O391</f>
        <v>0</v>
      </c>
      <c r="Q416" s="64">
        <f>Calculations!S391</f>
        <v>0</v>
      </c>
      <c r="R416" s="64">
        <f>Calculations!N391</f>
        <v>0</v>
      </c>
      <c r="S416" s="64">
        <f>Calculations!R391</f>
        <v>0</v>
      </c>
      <c r="T416" s="64">
        <f>Calculations!M391</f>
        <v>0</v>
      </c>
      <c r="U416" s="64">
        <f>Calculations!Q391</f>
        <v>0</v>
      </c>
      <c r="V416" s="65">
        <f>Calculations!AA391</f>
        <v>0</v>
      </c>
      <c r="W416" s="65">
        <f>Calculations!AB391</f>
        <v>0</v>
      </c>
      <c r="X416" s="65">
        <f>Calculations!AC391</f>
        <v>0</v>
      </c>
      <c r="Y416" s="65">
        <f>Calculations!AD391</f>
        <v>0</v>
      </c>
      <c r="Z416" s="65">
        <f>Calculations!Y391</f>
        <v>0</v>
      </c>
      <c r="AA416" s="65">
        <f>Calculations!Z391</f>
        <v>0</v>
      </c>
      <c r="AB416" s="65">
        <f t="shared" si="15"/>
        <v>0</v>
      </c>
      <c r="AC416" s="65">
        <f t="shared" si="16"/>
        <v>0</v>
      </c>
      <c r="AD416" s="65">
        <f>Calculations!AF391</f>
        <v>0</v>
      </c>
      <c r="AE416" s="65">
        <f>Calculations!AG391</f>
        <v>0</v>
      </c>
      <c r="AF416" s="65" t="s">
        <v>587</v>
      </c>
      <c r="AG416" s="65" t="s">
        <v>588</v>
      </c>
      <c r="AH416" s="66" t="s">
        <v>604</v>
      </c>
      <c r="AI416" s="67" t="s">
        <v>293</v>
      </c>
      <c r="AJ416" s="62" t="s">
        <v>597</v>
      </c>
      <c r="AK416" s="68" t="s">
        <v>619</v>
      </c>
      <c r="AL416" s="68" t="s">
        <v>599</v>
      </c>
      <c r="AM416" s="68"/>
      <c r="AN416" s="68" t="s">
        <v>638</v>
      </c>
      <c r="AO416" s="62"/>
    </row>
    <row r="417" spans="2:41" ht="39.6" x14ac:dyDescent="0.3">
      <c r="B417" s="61">
        <f>Calculations!A392</f>
        <v>393</v>
      </c>
      <c r="C417" s="62" t="str">
        <f>Calculations!B392</f>
        <v>North of Bolton Road</v>
      </c>
      <c r="D417" s="63" t="str">
        <f>Calculations!C392</f>
        <v>Housing</v>
      </c>
      <c r="E417" s="64">
        <f>Calculations!D392</f>
        <v>13.693028343834699</v>
      </c>
      <c r="F417" s="64">
        <f>Calculations!H392</f>
        <v>13.693028343834699</v>
      </c>
      <c r="G417" s="64">
        <f>Calculations!L392</f>
        <v>100</v>
      </c>
      <c r="H417" s="64">
        <f>Calculations!G392</f>
        <v>0</v>
      </c>
      <c r="I417" s="64">
        <f>Calculations!K392</f>
        <v>0</v>
      </c>
      <c r="J417" s="64">
        <f>Calculations!F392</f>
        <v>0</v>
      </c>
      <c r="K417" s="64">
        <f>Calculations!J392</f>
        <v>0</v>
      </c>
      <c r="L417" s="64">
        <f>Calculations!E392</f>
        <v>0</v>
      </c>
      <c r="M417" s="64">
        <f>Calculations!I392</f>
        <v>0</v>
      </c>
      <c r="N417" s="64">
        <f>Calculations!P392</f>
        <v>12.188542722169654</v>
      </c>
      <c r="O417" s="64">
        <f>Calculations!T392</f>
        <v>89.012761940696322</v>
      </c>
      <c r="P417" s="64">
        <f>Calculations!O392</f>
        <v>0.60017350058913899</v>
      </c>
      <c r="Q417" s="64">
        <f>Calculations!S392</f>
        <v>4.3830589225309513</v>
      </c>
      <c r="R417" s="64">
        <f>Calculations!N392</f>
        <v>0.18841704404986501</v>
      </c>
      <c r="S417" s="64">
        <f>Calculations!R392</f>
        <v>1.3760071133913923</v>
      </c>
      <c r="T417" s="64">
        <f>Calculations!M392</f>
        <v>0.71589507702604205</v>
      </c>
      <c r="U417" s="64">
        <f>Calculations!Q392</f>
        <v>5.2281720233813331</v>
      </c>
      <c r="V417" s="65">
        <f>Calculations!AA392</f>
        <v>0</v>
      </c>
      <c r="W417" s="65">
        <f>Calculations!AB392</f>
        <v>0</v>
      </c>
      <c r="X417" s="65">
        <f>Calculations!AC392</f>
        <v>0</v>
      </c>
      <c r="Y417" s="65">
        <f>Calculations!AD392</f>
        <v>0</v>
      </c>
      <c r="Z417" s="65">
        <f>Calculations!Y392</f>
        <v>0</v>
      </c>
      <c r="AA417" s="65">
        <f>Calculations!Z392</f>
        <v>0</v>
      </c>
      <c r="AB417" s="65">
        <f t="shared" si="15"/>
        <v>0.60017350058913899</v>
      </c>
      <c r="AC417" s="65">
        <f t="shared" si="16"/>
        <v>4.3830589225309513</v>
      </c>
      <c r="AD417" s="65">
        <f>Calculations!AF392</f>
        <v>0</v>
      </c>
      <c r="AE417" s="65">
        <f>Calculations!AG392</f>
        <v>0</v>
      </c>
      <c r="AF417" s="65" t="s">
        <v>587</v>
      </c>
      <c r="AG417" s="65" t="s">
        <v>588</v>
      </c>
      <c r="AH417" s="66" t="s">
        <v>295</v>
      </c>
      <c r="AI417" s="67" t="s">
        <v>293</v>
      </c>
      <c r="AJ417" s="62" t="s">
        <v>591</v>
      </c>
      <c r="AK417" s="68" t="s">
        <v>594</v>
      </c>
      <c r="AL417" s="68" t="s">
        <v>629</v>
      </c>
      <c r="AM417" s="68"/>
      <c r="AN417" s="68" t="s">
        <v>638</v>
      </c>
      <c r="AO417" s="62"/>
    </row>
    <row r="418" spans="2:41" ht="39.6" x14ac:dyDescent="0.3">
      <c r="B418" s="61">
        <f>Calculations!A393</f>
        <v>394</v>
      </c>
      <c r="C418" s="62" t="str">
        <f>Calculations!B393</f>
        <v>Morris Farm</v>
      </c>
      <c r="D418" s="63" t="str">
        <f>Calculations!C393</f>
        <v>Housing</v>
      </c>
      <c r="E418" s="64">
        <f>Calculations!D393</f>
        <v>0.81396177931241598</v>
      </c>
      <c r="F418" s="64">
        <f>Calculations!H393</f>
        <v>0.81396177931241598</v>
      </c>
      <c r="G418" s="64">
        <f>Calculations!L393</f>
        <v>100</v>
      </c>
      <c r="H418" s="64">
        <f>Calculations!G393</f>
        <v>0</v>
      </c>
      <c r="I418" s="64">
        <f>Calculations!K393</f>
        <v>0</v>
      </c>
      <c r="J418" s="64">
        <f>Calculations!F393</f>
        <v>0</v>
      </c>
      <c r="K418" s="64">
        <f>Calculations!J393</f>
        <v>0</v>
      </c>
      <c r="L418" s="64">
        <f>Calculations!E393</f>
        <v>0</v>
      </c>
      <c r="M418" s="64">
        <f>Calculations!I393</f>
        <v>0</v>
      </c>
      <c r="N418" s="64">
        <f>Calculations!P393</f>
        <v>0.70286589834130619</v>
      </c>
      <c r="O418" s="64">
        <f>Calculations!T393</f>
        <v>86.351216507370083</v>
      </c>
      <c r="P418" s="64">
        <f>Calculations!O393</f>
        <v>6.6954281290400999E-2</v>
      </c>
      <c r="Q418" s="64">
        <f>Calculations!S393</f>
        <v>8.2257279140256188</v>
      </c>
      <c r="R418" s="64">
        <f>Calculations!N393</f>
        <v>3.1461309864571303E-2</v>
      </c>
      <c r="S418" s="64">
        <f>Calculations!R393</f>
        <v>3.8652072694553121</v>
      </c>
      <c r="T418" s="64">
        <f>Calculations!M393</f>
        <v>1.26802898161375E-2</v>
      </c>
      <c r="U418" s="64">
        <f>Calculations!Q393</f>
        <v>1.5578483091489892</v>
      </c>
      <c r="V418" s="65">
        <f>Calculations!AA393</f>
        <v>0</v>
      </c>
      <c r="W418" s="65">
        <f>Calculations!AB393</f>
        <v>0</v>
      </c>
      <c r="X418" s="65">
        <f>Calculations!AC393</f>
        <v>0</v>
      </c>
      <c r="Y418" s="65">
        <f>Calculations!AD393</f>
        <v>0</v>
      </c>
      <c r="Z418" s="65">
        <f>Calculations!Y393</f>
        <v>0</v>
      </c>
      <c r="AA418" s="65">
        <f>Calculations!Z393</f>
        <v>0</v>
      </c>
      <c r="AB418" s="65">
        <f t="shared" si="15"/>
        <v>6.6954281290400999E-2</v>
      </c>
      <c r="AC418" s="65">
        <f t="shared" si="16"/>
        <v>8.2257279140256188</v>
      </c>
      <c r="AD418" s="65">
        <f>Calculations!AF393</f>
        <v>0</v>
      </c>
      <c r="AE418" s="65">
        <f>Calculations!AG393</f>
        <v>0</v>
      </c>
      <c r="AF418" s="65" t="s">
        <v>587</v>
      </c>
      <c r="AG418" s="65" t="s">
        <v>588</v>
      </c>
      <c r="AH418" s="66" t="s">
        <v>295</v>
      </c>
      <c r="AI418" s="67" t="s">
        <v>293</v>
      </c>
      <c r="AJ418" s="62" t="s">
        <v>591</v>
      </c>
      <c r="AK418" s="68" t="s">
        <v>594</v>
      </c>
      <c r="AL418" s="68" t="s">
        <v>629</v>
      </c>
      <c r="AM418" s="68"/>
      <c r="AN418" s="68" t="s">
        <v>638</v>
      </c>
      <c r="AO418" s="62"/>
    </row>
    <row r="419" spans="2:41" ht="52.8" x14ac:dyDescent="0.3">
      <c r="B419" s="61">
        <f>Calculations!A394</f>
        <v>395</v>
      </c>
      <c r="C419" s="62" t="str">
        <f>Calculations!B394</f>
        <v>Maldwyn Avenue</v>
      </c>
      <c r="D419" s="63" t="str">
        <f>Calculations!C394</f>
        <v>Housing</v>
      </c>
      <c r="E419" s="64">
        <f>Calculations!D394</f>
        <v>0.62115701136514501</v>
      </c>
      <c r="F419" s="64">
        <f>Calculations!H394</f>
        <v>0.62115701136514501</v>
      </c>
      <c r="G419" s="64">
        <f>Calculations!L394</f>
        <v>100</v>
      </c>
      <c r="H419" s="64">
        <f>Calculations!G394</f>
        <v>0</v>
      </c>
      <c r="I419" s="64">
        <f>Calculations!K394</f>
        <v>0</v>
      </c>
      <c r="J419" s="64">
        <f>Calculations!F394</f>
        <v>0</v>
      </c>
      <c r="K419" s="64">
        <f>Calculations!J394</f>
        <v>0</v>
      </c>
      <c r="L419" s="64">
        <f>Calculations!E394</f>
        <v>0</v>
      </c>
      <c r="M419" s="64">
        <f>Calculations!I394</f>
        <v>0</v>
      </c>
      <c r="N419" s="64">
        <f>Calculations!P394</f>
        <v>0.50700199141591173</v>
      </c>
      <c r="O419" s="64">
        <f>Calculations!T394</f>
        <v>81.622195699224321</v>
      </c>
      <c r="P419" s="64">
        <f>Calculations!O394</f>
        <v>5.6653565236239802E-2</v>
      </c>
      <c r="Q419" s="64">
        <f>Calculations!S394</f>
        <v>9.1206513328618293</v>
      </c>
      <c r="R419" s="64">
        <f>Calculations!N394</f>
        <v>2.8304279166586201E-2</v>
      </c>
      <c r="S419" s="64">
        <f>Calculations!R394</f>
        <v>4.5567028382052062</v>
      </c>
      <c r="T419" s="64">
        <f>Calculations!M394</f>
        <v>2.91971755464073E-2</v>
      </c>
      <c r="U419" s="64">
        <f>Calculations!Q394</f>
        <v>4.7004501297086447</v>
      </c>
      <c r="V419" s="65">
        <f>Calculations!AA394</f>
        <v>0</v>
      </c>
      <c r="W419" s="65">
        <f>Calculations!AB394</f>
        <v>0</v>
      </c>
      <c r="X419" s="65">
        <f>Calculations!AC394</f>
        <v>0</v>
      </c>
      <c r="Y419" s="65">
        <f>Calculations!AD394</f>
        <v>0</v>
      </c>
      <c r="Z419" s="65">
        <f>Calculations!Y394</f>
        <v>0</v>
      </c>
      <c r="AA419" s="65">
        <f>Calculations!Z394</f>
        <v>0</v>
      </c>
      <c r="AB419" s="65">
        <f t="shared" si="15"/>
        <v>5.6653565236239802E-2</v>
      </c>
      <c r="AC419" s="65">
        <f t="shared" si="16"/>
        <v>9.1206513328618293</v>
      </c>
      <c r="AD419" s="65">
        <f>Calculations!AF394</f>
        <v>0</v>
      </c>
      <c r="AE419" s="65">
        <f>Calculations!AG394</f>
        <v>0</v>
      </c>
      <c r="AF419" s="65" t="s">
        <v>587</v>
      </c>
      <c r="AG419" s="65" t="s">
        <v>587</v>
      </c>
      <c r="AH419" s="66" t="s">
        <v>604</v>
      </c>
      <c r="AI419" s="67" t="s">
        <v>293</v>
      </c>
      <c r="AJ419" s="62" t="s">
        <v>591</v>
      </c>
      <c r="AK419" s="68" t="s">
        <v>620</v>
      </c>
      <c r="AL419" s="68" t="s">
        <v>629</v>
      </c>
      <c r="AM419" s="68"/>
      <c r="AN419" s="68" t="s">
        <v>631</v>
      </c>
      <c r="AO419" s="62"/>
    </row>
    <row r="420" spans="2:41" ht="66" x14ac:dyDescent="0.3">
      <c r="B420" s="61">
        <f>Calculations!A395</f>
        <v>396</v>
      </c>
      <c r="C420" s="62" t="str">
        <f>Calculations!B395</f>
        <v>Chorley New Road</v>
      </c>
      <c r="D420" s="63" t="str">
        <f>Calculations!C395</f>
        <v>Housing</v>
      </c>
      <c r="E420" s="64">
        <f>Calculations!D395</f>
        <v>0.56245617821216498</v>
      </c>
      <c r="F420" s="64">
        <f>Calculations!H395</f>
        <v>0.56134962986638959</v>
      </c>
      <c r="G420" s="64">
        <f>Calculations!L395</f>
        <v>99.80326496736285</v>
      </c>
      <c r="H420" s="64">
        <f>Calculations!G395</f>
        <v>0</v>
      </c>
      <c r="I420" s="64">
        <f>Calculations!K395</f>
        <v>0</v>
      </c>
      <c r="J420" s="64">
        <f>Calculations!F395</f>
        <v>1.1065483457754399E-3</v>
      </c>
      <c r="K420" s="64">
        <f>Calculations!J395</f>
        <v>0.19673503263716255</v>
      </c>
      <c r="L420" s="64">
        <f>Calculations!E395</f>
        <v>0</v>
      </c>
      <c r="M420" s="64">
        <f>Calculations!I395</f>
        <v>0</v>
      </c>
      <c r="N420" s="64">
        <f>Calculations!P395</f>
        <v>0.36503877833931275</v>
      </c>
      <c r="O420" s="64">
        <f>Calculations!T395</f>
        <v>64.900838941734577</v>
      </c>
      <c r="P420" s="64">
        <f>Calculations!O395</f>
        <v>5.4061564891883997E-2</v>
      </c>
      <c r="Q420" s="64">
        <f>Calculations!S395</f>
        <v>9.6116936725142246</v>
      </c>
      <c r="R420" s="64">
        <f>Calculations!N395</f>
        <v>2.98623709328752E-2</v>
      </c>
      <c r="S420" s="64">
        <f>Calculations!R395</f>
        <v>5.3092795651736564</v>
      </c>
      <c r="T420" s="64">
        <f>Calculations!M395</f>
        <v>0.113493464048093</v>
      </c>
      <c r="U420" s="64">
        <f>Calculations!Q395</f>
        <v>20.178187820577545</v>
      </c>
      <c r="V420" s="65">
        <f>Calculations!AA395</f>
        <v>0</v>
      </c>
      <c r="W420" s="65">
        <f>Calculations!AB395</f>
        <v>0</v>
      </c>
      <c r="X420" s="65">
        <f>Calculations!AC395</f>
        <v>0</v>
      </c>
      <c r="Y420" s="65">
        <f>Calculations!AD395</f>
        <v>0</v>
      </c>
      <c r="Z420" s="65">
        <f>Calculations!Y395</f>
        <v>0</v>
      </c>
      <c r="AA420" s="65">
        <f>Calculations!Z395</f>
        <v>0</v>
      </c>
      <c r="AB420" s="65">
        <f t="shared" si="15"/>
        <v>5.4061564891883997E-2</v>
      </c>
      <c r="AC420" s="65">
        <f t="shared" si="16"/>
        <v>9.6116936725142246</v>
      </c>
      <c r="AD420" s="65">
        <f>Calculations!AF395</f>
        <v>0</v>
      </c>
      <c r="AE420" s="65">
        <f>Calculations!AG395</f>
        <v>0</v>
      </c>
      <c r="AF420" s="65" t="s">
        <v>589</v>
      </c>
      <c r="AG420" s="65" t="s">
        <v>588</v>
      </c>
      <c r="AH420" s="66" t="s">
        <v>296</v>
      </c>
      <c r="AI420" s="67" t="s">
        <v>293</v>
      </c>
      <c r="AJ420" s="62" t="s">
        <v>591</v>
      </c>
      <c r="AK420" s="68" t="s">
        <v>623</v>
      </c>
      <c r="AL420" s="68" t="s">
        <v>628</v>
      </c>
      <c r="AM420" s="68"/>
      <c r="AN420" s="68" t="s">
        <v>660</v>
      </c>
      <c r="AO420" s="62"/>
    </row>
    <row r="421" spans="2:41" x14ac:dyDescent="0.3">
      <c r="B421" s="61">
        <f>Calculations!A396</f>
        <v>397</v>
      </c>
      <c r="C421" s="62" t="str">
        <f>Calculations!B396</f>
        <v>Ormrod Street Recreation Ground</v>
      </c>
      <c r="D421" s="63" t="str">
        <f>Calculations!C396</f>
        <v>Housing</v>
      </c>
      <c r="E421" s="64">
        <f>Calculations!D396</f>
        <v>0.57142548649029101</v>
      </c>
      <c r="F421" s="64">
        <f>Calculations!H396</f>
        <v>0.57142548649029101</v>
      </c>
      <c r="G421" s="64">
        <f>Calculations!L396</f>
        <v>100</v>
      </c>
      <c r="H421" s="64">
        <f>Calculations!G396</f>
        <v>0</v>
      </c>
      <c r="I421" s="64">
        <f>Calculations!K396</f>
        <v>0</v>
      </c>
      <c r="J421" s="64">
        <f>Calculations!F396</f>
        <v>0</v>
      </c>
      <c r="K421" s="64">
        <f>Calculations!J396</f>
        <v>0</v>
      </c>
      <c r="L421" s="64">
        <f>Calculations!E396</f>
        <v>0</v>
      </c>
      <c r="M421" s="64">
        <f>Calculations!I396</f>
        <v>0</v>
      </c>
      <c r="N421" s="64">
        <f>Calculations!P396</f>
        <v>0.57142548649029101</v>
      </c>
      <c r="O421" s="64">
        <f>Calculations!T396</f>
        <v>100</v>
      </c>
      <c r="P421" s="64">
        <f>Calculations!O396</f>
        <v>0</v>
      </c>
      <c r="Q421" s="64">
        <f>Calculations!S396</f>
        <v>0</v>
      </c>
      <c r="R421" s="64">
        <f>Calculations!N396</f>
        <v>0</v>
      </c>
      <c r="S421" s="64">
        <f>Calculations!R396</f>
        <v>0</v>
      </c>
      <c r="T421" s="64">
        <f>Calculations!M396</f>
        <v>0</v>
      </c>
      <c r="U421" s="64">
        <f>Calculations!Q396</f>
        <v>0</v>
      </c>
      <c r="V421" s="65">
        <f>Calculations!AA396</f>
        <v>0</v>
      </c>
      <c r="W421" s="65">
        <f>Calculations!AB396</f>
        <v>0</v>
      </c>
      <c r="X421" s="65">
        <f>Calculations!AC396</f>
        <v>0</v>
      </c>
      <c r="Y421" s="65">
        <f>Calculations!AD396</f>
        <v>0</v>
      </c>
      <c r="Z421" s="65">
        <f>Calculations!Y396</f>
        <v>0</v>
      </c>
      <c r="AA421" s="65">
        <f>Calculations!Z396</f>
        <v>0</v>
      </c>
      <c r="AB421" s="65">
        <f t="shared" si="15"/>
        <v>0</v>
      </c>
      <c r="AC421" s="65">
        <f t="shared" si="16"/>
        <v>0</v>
      </c>
      <c r="AD421" s="65">
        <f>Calculations!AF396</f>
        <v>0</v>
      </c>
      <c r="AE421" s="65">
        <f>Calculations!AG396</f>
        <v>0</v>
      </c>
      <c r="AF421" s="65" t="s">
        <v>587</v>
      </c>
      <c r="AG421" s="65" t="s">
        <v>587</v>
      </c>
      <c r="AH421" s="66" t="s">
        <v>295</v>
      </c>
      <c r="AI421" s="67" t="s">
        <v>293</v>
      </c>
      <c r="AJ421" s="62" t="s">
        <v>600</v>
      </c>
      <c r="AK421" s="68" t="s">
        <v>601</v>
      </c>
      <c r="AL421" s="68" t="s">
        <v>602</v>
      </c>
      <c r="AM421" s="68"/>
      <c r="AN421" s="68" t="s">
        <v>631</v>
      </c>
      <c r="AO421" s="62"/>
    </row>
    <row r="422" spans="2:41" ht="52.8" x14ac:dyDescent="0.3">
      <c r="B422" s="61">
        <f>Calculations!A397</f>
        <v>398</v>
      </c>
      <c r="C422" s="62" t="str">
        <f>Calculations!B397</f>
        <v>Scot Lane #1</v>
      </c>
      <c r="D422" s="63" t="str">
        <f>Calculations!C397</f>
        <v>Mixed use</v>
      </c>
      <c r="E422" s="64">
        <f>Calculations!D397</f>
        <v>5.7757410644451097</v>
      </c>
      <c r="F422" s="64">
        <f>Calculations!H397</f>
        <v>5.7757410644451097</v>
      </c>
      <c r="G422" s="64">
        <f>Calculations!L397</f>
        <v>100</v>
      </c>
      <c r="H422" s="64">
        <f>Calculations!G397</f>
        <v>0</v>
      </c>
      <c r="I422" s="64">
        <f>Calculations!K397</f>
        <v>0</v>
      </c>
      <c r="J422" s="64">
        <f>Calculations!F397</f>
        <v>0</v>
      </c>
      <c r="K422" s="64">
        <f>Calculations!J397</f>
        <v>0</v>
      </c>
      <c r="L422" s="64">
        <f>Calculations!E397</f>
        <v>0</v>
      </c>
      <c r="M422" s="64">
        <f>Calculations!I397</f>
        <v>0</v>
      </c>
      <c r="N422" s="64">
        <f>Calculations!P397</f>
        <v>5.2874509894874526</v>
      </c>
      <c r="O422" s="64">
        <f>Calculations!T397</f>
        <v>91.545845467977742</v>
      </c>
      <c r="P422" s="64">
        <f>Calculations!O397</f>
        <v>0.19405865059951299</v>
      </c>
      <c r="Q422" s="64">
        <f>Calculations!S397</f>
        <v>3.3598918032201759</v>
      </c>
      <c r="R422" s="64">
        <f>Calculations!N397</f>
        <v>0.117082667048311</v>
      </c>
      <c r="S422" s="64">
        <f>Calculations!R397</f>
        <v>2.02714536094875</v>
      </c>
      <c r="T422" s="64">
        <f>Calculations!M397</f>
        <v>0.17714875730983301</v>
      </c>
      <c r="U422" s="64">
        <f>Calculations!Q397</f>
        <v>3.0671173678533346</v>
      </c>
      <c r="V422" s="65">
        <f>Calculations!AA397</f>
        <v>0</v>
      </c>
      <c r="W422" s="65">
        <f>Calculations!AB397</f>
        <v>0</v>
      </c>
      <c r="X422" s="65">
        <f>Calculations!AC397</f>
        <v>0</v>
      </c>
      <c r="Y422" s="65">
        <f>Calculations!AD397</f>
        <v>0</v>
      </c>
      <c r="Z422" s="65">
        <f>Calculations!Y397</f>
        <v>0</v>
      </c>
      <c r="AA422" s="65">
        <f>Calculations!Z397</f>
        <v>0</v>
      </c>
      <c r="AB422" s="65">
        <f t="shared" ref="AB422:AB470" si="17">P422</f>
        <v>0.19405865059951299</v>
      </c>
      <c r="AC422" s="65">
        <f t="shared" ref="AC422:AC470" si="18">Q422</f>
        <v>3.3598918032201759</v>
      </c>
      <c r="AD422" s="65">
        <f>Calculations!AF397</f>
        <v>0</v>
      </c>
      <c r="AE422" s="65">
        <f>Calculations!AG397</f>
        <v>0</v>
      </c>
      <c r="AF422" s="65" t="s">
        <v>588</v>
      </c>
      <c r="AG422" s="65" t="s">
        <v>588</v>
      </c>
      <c r="AH422" s="66" t="s">
        <v>604</v>
      </c>
      <c r="AI422" s="67" t="s">
        <v>293</v>
      </c>
      <c r="AJ422" s="62" t="s">
        <v>591</v>
      </c>
      <c r="AK422" s="68" t="s">
        <v>620</v>
      </c>
      <c r="AL422" s="68" t="s">
        <v>629</v>
      </c>
      <c r="AM422" s="68"/>
      <c r="AN422" s="68" t="s">
        <v>638</v>
      </c>
      <c r="AO422" s="62"/>
    </row>
    <row r="423" spans="2:41" ht="39.6" x14ac:dyDescent="0.3">
      <c r="B423" s="61">
        <f>Calculations!A398</f>
        <v>399</v>
      </c>
      <c r="C423" s="62" t="str">
        <f>Calculations!B398</f>
        <v>2 The Grange</v>
      </c>
      <c r="D423" s="63" t="str">
        <f>Calculations!C398</f>
        <v>Housing</v>
      </c>
      <c r="E423" s="64">
        <f>Calculations!D398</f>
        <v>1.24660361137092</v>
      </c>
      <c r="F423" s="64">
        <f>Calculations!H398</f>
        <v>1.24660361137092</v>
      </c>
      <c r="G423" s="64">
        <f>Calculations!L398</f>
        <v>100</v>
      </c>
      <c r="H423" s="64">
        <f>Calculations!G398</f>
        <v>0</v>
      </c>
      <c r="I423" s="64">
        <f>Calculations!K398</f>
        <v>0</v>
      </c>
      <c r="J423" s="64">
        <f>Calculations!F398</f>
        <v>0</v>
      </c>
      <c r="K423" s="64">
        <f>Calculations!J398</f>
        <v>0</v>
      </c>
      <c r="L423" s="64">
        <f>Calculations!E398</f>
        <v>0</v>
      </c>
      <c r="M423" s="64">
        <f>Calculations!I398</f>
        <v>0</v>
      </c>
      <c r="N423" s="64">
        <f>Calculations!P398</f>
        <v>1.1424735203844496</v>
      </c>
      <c r="O423" s="64">
        <f>Calculations!T398</f>
        <v>91.646896412247997</v>
      </c>
      <c r="P423" s="64">
        <f>Calculations!O398</f>
        <v>3.2586626892857302E-2</v>
      </c>
      <c r="Q423" s="64">
        <f>Calculations!S398</f>
        <v>2.6140327683649982</v>
      </c>
      <c r="R423" s="64">
        <f>Calculations!N398</f>
        <v>1.15087609690031E-2</v>
      </c>
      <c r="S423" s="64">
        <f>Calculations!R398</f>
        <v>0.92320933968309604</v>
      </c>
      <c r="T423" s="64">
        <f>Calculations!M398</f>
        <v>6.0034703124609901E-2</v>
      </c>
      <c r="U423" s="64">
        <f>Calculations!Q398</f>
        <v>4.815861479703905</v>
      </c>
      <c r="V423" s="65">
        <f>Calculations!AA398</f>
        <v>0</v>
      </c>
      <c r="W423" s="65">
        <f>Calculations!AB398</f>
        <v>0</v>
      </c>
      <c r="X423" s="65">
        <f>Calculations!AC398</f>
        <v>0</v>
      </c>
      <c r="Y423" s="65">
        <f>Calculations!AD398</f>
        <v>0</v>
      </c>
      <c r="Z423" s="65">
        <f>Calculations!Y398</f>
        <v>0</v>
      </c>
      <c r="AA423" s="65">
        <f>Calculations!Z398</f>
        <v>0</v>
      </c>
      <c r="AB423" s="65">
        <f t="shared" si="17"/>
        <v>3.2586626892857302E-2</v>
      </c>
      <c r="AC423" s="65">
        <f t="shared" si="18"/>
        <v>2.6140327683649982</v>
      </c>
      <c r="AD423" s="65">
        <f>Calculations!AF398</f>
        <v>0</v>
      </c>
      <c r="AE423" s="65">
        <f>Calculations!AG398</f>
        <v>0</v>
      </c>
      <c r="AF423" s="65" t="s">
        <v>587</v>
      </c>
      <c r="AG423" s="65" t="s">
        <v>588</v>
      </c>
      <c r="AH423" s="66" t="s">
        <v>295</v>
      </c>
      <c r="AI423" s="67" t="s">
        <v>293</v>
      </c>
      <c r="AJ423" s="62" t="s">
        <v>591</v>
      </c>
      <c r="AK423" s="68" t="s">
        <v>594</v>
      </c>
      <c r="AL423" s="68" t="s">
        <v>629</v>
      </c>
      <c r="AM423" s="68"/>
      <c r="AN423" s="68" t="s">
        <v>638</v>
      </c>
      <c r="AO423" s="62"/>
    </row>
    <row r="424" spans="2:41" ht="39.6" x14ac:dyDescent="0.3">
      <c r="B424" s="61">
        <f>Calculations!A399</f>
        <v>400</v>
      </c>
      <c r="C424" s="62" t="str">
        <f>Calculations!B399</f>
        <v>Ryders Farm</v>
      </c>
      <c r="D424" s="63" t="str">
        <f>Calculations!C399</f>
        <v>Housing</v>
      </c>
      <c r="E424" s="64">
        <f>Calculations!D399</f>
        <v>11.0108042350932</v>
      </c>
      <c r="F424" s="64">
        <f>Calculations!H399</f>
        <v>11.0108042350932</v>
      </c>
      <c r="G424" s="64">
        <f>Calculations!L399</f>
        <v>100</v>
      </c>
      <c r="H424" s="64">
        <f>Calculations!G399</f>
        <v>0</v>
      </c>
      <c r="I424" s="64">
        <f>Calculations!K399</f>
        <v>0</v>
      </c>
      <c r="J424" s="64">
        <f>Calculations!F399</f>
        <v>0</v>
      </c>
      <c r="K424" s="64">
        <f>Calculations!J399</f>
        <v>0</v>
      </c>
      <c r="L424" s="64">
        <f>Calculations!E399</f>
        <v>0</v>
      </c>
      <c r="M424" s="64">
        <f>Calculations!I399</f>
        <v>0</v>
      </c>
      <c r="N424" s="64">
        <f>Calculations!P399</f>
        <v>9.7310956700517899</v>
      </c>
      <c r="O424" s="64">
        <f>Calculations!T399</f>
        <v>88.377701231279971</v>
      </c>
      <c r="P424" s="64">
        <f>Calculations!O399</f>
        <v>0.38040916172783901</v>
      </c>
      <c r="Q424" s="64">
        <f>Calculations!S399</f>
        <v>3.4548717205907082</v>
      </c>
      <c r="R424" s="64">
        <f>Calculations!N399</f>
        <v>0.165135456399229</v>
      </c>
      <c r="S424" s="64">
        <f>Calculations!R399</f>
        <v>1.4997583543708441</v>
      </c>
      <c r="T424" s="64">
        <f>Calculations!M399</f>
        <v>0.73416394691434195</v>
      </c>
      <c r="U424" s="64">
        <f>Calculations!Q399</f>
        <v>6.6676686937584773</v>
      </c>
      <c r="V424" s="65">
        <f>Calculations!AA399</f>
        <v>0</v>
      </c>
      <c r="W424" s="65">
        <f>Calculations!AB399</f>
        <v>0</v>
      </c>
      <c r="X424" s="65">
        <f>Calculations!AC399</f>
        <v>0</v>
      </c>
      <c r="Y424" s="65">
        <f>Calculations!AD399</f>
        <v>0</v>
      </c>
      <c r="Z424" s="65">
        <f>Calculations!Y399</f>
        <v>0</v>
      </c>
      <c r="AA424" s="65">
        <f>Calculations!Z399</f>
        <v>0</v>
      </c>
      <c r="AB424" s="65">
        <f t="shared" si="17"/>
        <v>0.38040916172783901</v>
      </c>
      <c r="AC424" s="65">
        <f t="shared" si="18"/>
        <v>3.4548717205907082</v>
      </c>
      <c r="AD424" s="65">
        <f>Calculations!AF399</f>
        <v>0</v>
      </c>
      <c r="AE424" s="65">
        <f>Calculations!AG399</f>
        <v>0</v>
      </c>
      <c r="AF424" s="65" t="s">
        <v>588</v>
      </c>
      <c r="AG424" s="65" t="s">
        <v>588</v>
      </c>
      <c r="AH424" s="66" t="s">
        <v>295</v>
      </c>
      <c r="AI424" s="67" t="s">
        <v>293</v>
      </c>
      <c r="AJ424" s="62" t="s">
        <v>591</v>
      </c>
      <c r="AK424" s="68" t="s">
        <v>594</v>
      </c>
      <c r="AL424" s="68" t="s">
        <v>629</v>
      </c>
      <c r="AM424" s="68"/>
      <c r="AN424" s="68" t="s">
        <v>638</v>
      </c>
      <c r="AO424" s="62"/>
    </row>
    <row r="425" spans="2:41" ht="39.6" x14ac:dyDescent="0.3">
      <c r="B425" s="61">
        <f>Calculations!A400</f>
        <v>401</v>
      </c>
      <c r="C425" s="62" t="str">
        <f>Calculations!B400</f>
        <v>North of Salford Road #1</v>
      </c>
      <c r="D425" s="63" t="str">
        <f>Calculations!C400</f>
        <v>Mixed use</v>
      </c>
      <c r="E425" s="64">
        <f>Calculations!D400</f>
        <v>21.704877767990101</v>
      </c>
      <c r="F425" s="64">
        <f>Calculations!H400</f>
        <v>21.704877767990101</v>
      </c>
      <c r="G425" s="64">
        <f>Calculations!L400</f>
        <v>100</v>
      </c>
      <c r="H425" s="64">
        <f>Calculations!G400</f>
        <v>0</v>
      </c>
      <c r="I425" s="64">
        <f>Calculations!K400</f>
        <v>0</v>
      </c>
      <c r="J425" s="64">
        <f>Calculations!F400</f>
        <v>0</v>
      </c>
      <c r="K425" s="64">
        <f>Calculations!J400</f>
        <v>0</v>
      </c>
      <c r="L425" s="64">
        <f>Calculations!E400</f>
        <v>0</v>
      </c>
      <c r="M425" s="64">
        <f>Calculations!I400</f>
        <v>0</v>
      </c>
      <c r="N425" s="64">
        <f>Calculations!P400</f>
        <v>19.912696638633918</v>
      </c>
      <c r="O425" s="64">
        <f>Calculations!T400</f>
        <v>91.742956820520533</v>
      </c>
      <c r="P425" s="64">
        <f>Calculations!O400</f>
        <v>0.96000425891534102</v>
      </c>
      <c r="Q425" s="64">
        <f>Calculations!S400</f>
        <v>4.4229885520531944</v>
      </c>
      <c r="R425" s="64">
        <f>Calculations!N400</f>
        <v>0.25485827514340498</v>
      </c>
      <c r="S425" s="64">
        <f>Calculations!R400</f>
        <v>1.1741981589007822</v>
      </c>
      <c r="T425" s="64">
        <f>Calculations!M400</f>
        <v>0.57731859529743801</v>
      </c>
      <c r="U425" s="64">
        <f>Calculations!Q400</f>
        <v>2.6598564685255006</v>
      </c>
      <c r="V425" s="65">
        <f>Calculations!AA400</f>
        <v>0</v>
      </c>
      <c r="W425" s="65">
        <f>Calculations!AB400</f>
        <v>0</v>
      </c>
      <c r="X425" s="65">
        <f>Calculations!AC400</f>
        <v>0</v>
      </c>
      <c r="Y425" s="65">
        <f>Calculations!AD400</f>
        <v>0</v>
      </c>
      <c r="Z425" s="65">
        <f>Calculations!Y400</f>
        <v>0</v>
      </c>
      <c r="AA425" s="65">
        <f>Calculations!Z400</f>
        <v>0</v>
      </c>
      <c r="AB425" s="65">
        <f t="shared" si="17"/>
        <v>0.96000425891534102</v>
      </c>
      <c r="AC425" s="65">
        <f t="shared" si="18"/>
        <v>4.4229885520531944</v>
      </c>
      <c r="AD425" s="65">
        <f>Calculations!AF400</f>
        <v>0</v>
      </c>
      <c r="AE425" s="65">
        <f>Calculations!AG400</f>
        <v>0</v>
      </c>
      <c r="AF425" s="65" t="s">
        <v>588</v>
      </c>
      <c r="AG425" s="65" t="s">
        <v>588</v>
      </c>
      <c r="AH425" s="66" t="s">
        <v>295</v>
      </c>
      <c r="AI425" s="67" t="s">
        <v>293</v>
      </c>
      <c r="AJ425" s="62" t="s">
        <v>591</v>
      </c>
      <c r="AK425" s="68" t="s">
        <v>594</v>
      </c>
      <c r="AL425" s="68" t="s">
        <v>629</v>
      </c>
      <c r="AM425" s="68"/>
      <c r="AN425" s="68" t="s">
        <v>638</v>
      </c>
      <c r="AO425" s="62"/>
    </row>
    <row r="426" spans="2:41" ht="39.6" x14ac:dyDescent="0.3">
      <c r="B426" s="61">
        <f>Calculations!A401</f>
        <v>402</v>
      </c>
      <c r="C426" s="62" t="str">
        <f>Calculations!B401</f>
        <v>South of Lock Lane</v>
      </c>
      <c r="D426" s="63" t="str">
        <f>Calculations!C401</f>
        <v>Housing</v>
      </c>
      <c r="E426" s="64">
        <f>Calculations!D401</f>
        <v>2.2946950299173499</v>
      </c>
      <c r="F426" s="64">
        <f>Calculations!H401</f>
        <v>2.2946950299173499</v>
      </c>
      <c r="G426" s="64">
        <f>Calculations!L401</f>
        <v>100</v>
      </c>
      <c r="H426" s="64">
        <f>Calculations!G401</f>
        <v>0</v>
      </c>
      <c r="I426" s="64">
        <f>Calculations!K401</f>
        <v>0</v>
      </c>
      <c r="J426" s="64">
        <f>Calculations!F401</f>
        <v>0</v>
      </c>
      <c r="K426" s="64">
        <f>Calculations!J401</f>
        <v>0</v>
      </c>
      <c r="L426" s="64">
        <f>Calculations!E401</f>
        <v>0</v>
      </c>
      <c r="M426" s="64">
        <f>Calculations!I401</f>
        <v>0</v>
      </c>
      <c r="N426" s="64">
        <f>Calculations!P401</f>
        <v>2.0811685043147103</v>
      </c>
      <c r="O426" s="64">
        <f>Calculations!T401</f>
        <v>90.694775435569312</v>
      </c>
      <c r="P426" s="64">
        <f>Calculations!O401</f>
        <v>4.0399816847954899E-2</v>
      </c>
      <c r="Q426" s="64">
        <f>Calculations!S401</f>
        <v>1.7605745565854134</v>
      </c>
      <c r="R426" s="64">
        <f>Calculations!N401</f>
        <v>2.0934407470490801E-2</v>
      </c>
      <c r="S426" s="64">
        <f>Calculations!R401</f>
        <v>0.91229584748979986</v>
      </c>
      <c r="T426" s="64">
        <f>Calculations!M401</f>
        <v>0.152192301284194</v>
      </c>
      <c r="U426" s="64">
        <f>Calculations!Q401</f>
        <v>6.6323541603554901</v>
      </c>
      <c r="V426" s="65">
        <f>Calculations!AA401</f>
        <v>0</v>
      </c>
      <c r="W426" s="65">
        <f>Calculations!AB401</f>
        <v>0</v>
      </c>
      <c r="X426" s="65">
        <f>Calculations!AC401</f>
        <v>0</v>
      </c>
      <c r="Y426" s="65">
        <f>Calculations!AD401</f>
        <v>0</v>
      </c>
      <c r="Z426" s="65">
        <f>Calculations!Y401</f>
        <v>0</v>
      </c>
      <c r="AA426" s="65">
        <f>Calculations!Z401</f>
        <v>0</v>
      </c>
      <c r="AB426" s="65">
        <f t="shared" si="17"/>
        <v>4.0399816847954899E-2</v>
      </c>
      <c r="AC426" s="65">
        <f t="shared" si="18"/>
        <v>1.7605745565854134</v>
      </c>
      <c r="AD426" s="65">
        <f>Calculations!AF401</f>
        <v>0</v>
      </c>
      <c r="AE426" s="65">
        <f>Calculations!AG401</f>
        <v>0</v>
      </c>
      <c r="AF426" s="65" t="s">
        <v>588</v>
      </c>
      <c r="AG426" s="65" t="s">
        <v>587</v>
      </c>
      <c r="AH426" s="66" t="s">
        <v>295</v>
      </c>
      <c r="AI426" s="67" t="s">
        <v>293</v>
      </c>
      <c r="AJ426" s="62" t="s">
        <v>591</v>
      </c>
      <c r="AK426" s="68" t="s">
        <v>594</v>
      </c>
      <c r="AL426" s="68" t="s">
        <v>629</v>
      </c>
      <c r="AM426" s="68"/>
      <c r="AN426" s="68" t="s">
        <v>631</v>
      </c>
      <c r="AO426" s="62"/>
    </row>
    <row r="427" spans="2:41" ht="26.4" x14ac:dyDescent="0.3">
      <c r="B427" s="61">
        <f>Calculations!A402</f>
        <v>403</v>
      </c>
      <c r="C427" s="62" t="str">
        <f>Calculations!B402</f>
        <v>North of Lock Lane</v>
      </c>
      <c r="D427" s="63" t="str">
        <f>Calculations!C402</f>
        <v>Housing</v>
      </c>
      <c r="E427" s="64">
        <f>Calculations!D402</f>
        <v>1.32884112987611</v>
      </c>
      <c r="F427" s="64">
        <f>Calculations!H402</f>
        <v>1.32884112987611</v>
      </c>
      <c r="G427" s="64">
        <f>Calculations!L402</f>
        <v>100</v>
      </c>
      <c r="H427" s="64">
        <f>Calculations!G402</f>
        <v>0</v>
      </c>
      <c r="I427" s="64">
        <f>Calculations!K402</f>
        <v>0</v>
      </c>
      <c r="J427" s="64">
        <f>Calculations!F402</f>
        <v>0</v>
      </c>
      <c r="K427" s="64">
        <f>Calculations!J402</f>
        <v>0</v>
      </c>
      <c r="L427" s="64">
        <f>Calculations!E402</f>
        <v>0</v>
      </c>
      <c r="M427" s="64">
        <f>Calculations!I402</f>
        <v>0</v>
      </c>
      <c r="N427" s="64">
        <f>Calculations!P402</f>
        <v>1.32884112987611</v>
      </c>
      <c r="O427" s="64">
        <f>Calculations!T402</f>
        <v>100</v>
      </c>
      <c r="P427" s="64">
        <f>Calculations!O402</f>
        <v>0</v>
      </c>
      <c r="Q427" s="64">
        <f>Calculations!S402</f>
        <v>0</v>
      </c>
      <c r="R427" s="64">
        <f>Calculations!N402</f>
        <v>0</v>
      </c>
      <c r="S427" s="64">
        <f>Calculations!R402</f>
        <v>0</v>
      </c>
      <c r="T427" s="64">
        <f>Calculations!M402</f>
        <v>0</v>
      </c>
      <c r="U427" s="64">
        <f>Calculations!Q402</f>
        <v>0</v>
      </c>
      <c r="V427" s="65">
        <f>Calculations!AA402</f>
        <v>0</v>
      </c>
      <c r="W427" s="65">
        <f>Calculations!AB402</f>
        <v>0</v>
      </c>
      <c r="X427" s="65">
        <f>Calculations!AC402</f>
        <v>0</v>
      </c>
      <c r="Y427" s="65">
        <f>Calculations!AD402</f>
        <v>0</v>
      </c>
      <c r="Z427" s="65">
        <f>Calculations!Y402</f>
        <v>0</v>
      </c>
      <c r="AA427" s="65">
        <f>Calculations!Z402</f>
        <v>0</v>
      </c>
      <c r="AB427" s="65">
        <f t="shared" si="17"/>
        <v>0</v>
      </c>
      <c r="AC427" s="65">
        <f t="shared" si="18"/>
        <v>0</v>
      </c>
      <c r="AD427" s="65">
        <f>Calculations!AF402</f>
        <v>0</v>
      </c>
      <c r="AE427" s="65">
        <f>Calculations!AG402</f>
        <v>0</v>
      </c>
      <c r="AF427" s="65" t="s">
        <v>587</v>
      </c>
      <c r="AG427" s="65" t="s">
        <v>587</v>
      </c>
      <c r="AH427" s="66" t="s">
        <v>295</v>
      </c>
      <c r="AI427" s="67" t="s">
        <v>293</v>
      </c>
      <c r="AJ427" s="62" t="s">
        <v>597</v>
      </c>
      <c r="AK427" s="68" t="s">
        <v>598</v>
      </c>
      <c r="AL427" s="68" t="s">
        <v>599</v>
      </c>
      <c r="AM427" s="68"/>
      <c r="AN427" s="68" t="s">
        <v>631</v>
      </c>
      <c r="AO427" s="62"/>
    </row>
    <row r="428" spans="2:41" ht="66" x14ac:dyDescent="0.3">
      <c r="B428" s="61">
        <f>Calculations!A403</f>
        <v>404</v>
      </c>
      <c r="C428" s="62" t="str">
        <f>Calculations!B403</f>
        <v>South of Leigh Tenement Farm</v>
      </c>
      <c r="D428" s="63" t="str">
        <f>Calculations!C403</f>
        <v>Mixed use</v>
      </c>
      <c r="E428" s="64">
        <f>Calculations!D403</f>
        <v>6.7733095847785396</v>
      </c>
      <c r="F428" s="64">
        <f>Calculations!H403</f>
        <v>6.7733095847785396</v>
      </c>
      <c r="G428" s="64">
        <f>Calculations!L403</f>
        <v>100</v>
      </c>
      <c r="H428" s="64">
        <f>Calculations!G403</f>
        <v>0</v>
      </c>
      <c r="I428" s="64">
        <f>Calculations!K403</f>
        <v>0</v>
      </c>
      <c r="J428" s="64">
        <f>Calculations!F403</f>
        <v>0</v>
      </c>
      <c r="K428" s="64">
        <f>Calculations!J403</f>
        <v>0</v>
      </c>
      <c r="L428" s="64">
        <f>Calculations!E403</f>
        <v>0</v>
      </c>
      <c r="M428" s="64">
        <f>Calculations!I403</f>
        <v>0</v>
      </c>
      <c r="N428" s="64">
        <f>Calculations!P403</f>
        <v>6.177573658315854</v>
      </c>
      <c r="O428" s="64">
        <f>Calculations!T403</f>
        <v>91.204655286959493</v>
      </c>
      <c r="P428" s="64">
        <f>Calculations!O403</f>
        <v>0.16690761751553301</v>
      </c>
      <c r="Q428" s="64">
        <f>Calculations!S403</f>
        <v>2.4641959063944103</v>
      </c>
      <c r="R428" s="64">
        <f>Calculations!N403</f>
        <v>4.5644088718495901E-2</v>
      </c>
      <c r="S428" s="64">
        <f>Calculations!R403</f>
        <v>0.67388162532937412</v>
      </c>
      <c r="T428" s="64">
        <f>Calculations!M403</f>
        <v>0.383184220228657</v>
      </c>
      <c r="U428" s="64">
        <f>Calculations!Q403</f>
        <v>5.6572671813167332</v>
      </c>
      <c r="V428" s="65">
        <f>Calculations!AA403</f>
        <v>0</v>
      </c>
      <c r="W428" s="65">
        <f>Calculations!AB403</f>
        <v>0</v>
      </c>
      <c r="X428" s="65">
        <f>Calculations!AC403</f>
        <v>0</v>
      </c>
      <c r="Y428" s="65">
        <f>Calculations!AD403</f>
        <v>0</v>
      </c>
      <c r="Z428" s="65">
        <f>Calculations!Y403</f>
        <v>0</v>
      </c>
      <c r="AA428" s="65">
        <f>Calculations!Z403</f>
        <v>0</v>
      </c>
      <c r="AB428" s="65">
        <f t="shared" si="17"/>
        <v>0.16690761751553301</v>
      </c>
      <c r="AC428" s="65">
        <f t="shared" si="18"/>
        <v>2.4641959063944103</v>
      </c>
      <c r="AD428" s="65">
        <f>Calculations!AF403</f>
        <v>0.30759570745791598</v>
      </c>
      <c r="AE428" s="65">
        <f>Calculations!AG403</f>
        <v>4.5412911311357576</v>
      </c>
      <c r="AF428" s="65" t="s">
        <v>587</v>
      </c>
      <c r="AG428" s="65" t="s">
        <v>588</v>
      </c>
      <c r="AH428" s="66" t="s">
        <v>296</v>
      </c>
      <c r="AI428" s="67" t="s">
        <v>293</v>
      </c>
      <c r="AJ428" s="62" t="s">
        <v>591</v>
      </c>
      <c r="AK428" s="68" t="s">
        <v>605</v>
      </c>
      <c r="AL428" s="68" t="s">
        <v>629</v>
      </c>
      <c r="AM428" s="68"/>
      <c r="AN428" s="68" t="s">
        <v>638</v>
      </c>
      <c r="AO428" s="62"/>
    </row>
    <row r="429" spans="2:41" ht="39.6" x14ac:dyDescent="0.3">
      <c r="B429" s="61">
        <f>Calculations!A404</f>
        <v>405</v>
      </c>
      <c r="C429" s="62" t="str">
        <f>Calculations!B404</f>
        <v>Rear of 180-206 Chapeltown Road</v>
      </c>
      <c r="D429" s="63" t="str">
        <f>Calculations!C404</f>
        <v>Housing</v>
      </c>
      <c r="E429" s="64">
        <f>Calculations!D404</f>
        <v>2.42115745088867</v>
      </c>
      <c r="F429" s="64">
        <f>Calculations!H404</f>
        <v>2.42115745088867</v>
      </c>
      <c r="G429" s="64">
        <f>Calculations!L404</f>
        <v>100</v>
      </c>
      <c r="H429" s="64">
        <f>Calculations!G404</f>
        <v>0</v>
      </c>
      <c r="I429" s="64">
        <f>Calculations!K404</f>
        <v>0</v>
      </c>
      <c r="J429" s="64">
        <f>Calculations!F404</f>
        <v>0</v>
      </c>
      <c r="K429" s="64">
        <f>Calculations!J404</f>
        <v>0</v>
      </c>
      <c r="L429" s="64">
        <f>Calculations!E404</f>
        <v>0</v>
      </c>
      <c r="M429" s="64">
        <f>Calculations!I404</f>
        <v>0</v>
      </c>
      <c r="N429" s="64">
        <f>Calculations!P404</f>
        <v>2.3394442665843944</v>
      </c>
      <c r="O429" s="64">
        <f>Calculations!T404</f>
        <v>96.625036332342489</v>
      </c>
      <c r="P429" s="64">
        <f>Calculations!O404</f>
        <v>2.4143315939706301E-2</v>
      </c>
      <c r="Q429" s="64">
        <f>Calculations!S404</f>
        <v>0.99718074637585652</v>
      </c>
      <c r="R429" s="64">
        <f>Calculations!N404</f>
        <v>2.2703870071403402E-2</v>
      </c>
      <c r="S429" s="64">
        <f>Calculations!R404</f>
        <v>0.93772794755954814</v>
      </c>
      <c r="T429" s="64">
        <f>Calculations!M404</f>
        <v>3.4865998293165799E-2</v>
      </c>
      <c r="U429" s="64">
        <f>Calculations!Q404</f>
        <v>1.4400549737221122</v>
      </c>
      <c r="V429" s="65">
        <f>Calculations!AA404</f>
        <v>0</v>
      </c>
      <c r="W429" s="65">
        <f>Calculations!AB404</f>
        <v>0</v>
      </c>
      <c r="X429" s="65">
        <f>Calculations!AC404</f>
        <v>0</v>
      </c>
      <c r="Y429" s="65">
        <f>Calculations!AD404</f>
        <v>0</v>
      </c>
      <c r="Z429" s="65">
        <f>Calculations!Y404</f>
        <v>0</v>
      </c>
      <c r="AA429" s="65">
        <f>Calculations!Z404</f>
        <v>0</v>
      </c>
      <c r="AB429" s="65">
        <f t="shared" si="17"/>
        <v>2.4143315939706301E-2</v>
      </c>
      <c r="AC429" s="65">
        <f t="shared" si="18"/>
        <v>0.99718074637585652</v>
      </c>
      <c r="AD429" s="65">
        <f>Calculations!AF404</f>
        <v>0</v>
      </c>
      <c r="AE429" s="65">
        <f>Calculations!AG404</f>
        <v>0</v>
      </c>
      <c r="AF429" s="65" t="s">
        <v>587</v>
      </c>
      <c r="AG429" s="65" t="s">
        <v>588</v>
      </c>
      <c r="AH429" s="66" t="s">
        <v>585</v>
      </c>
      <c r="AI429" s="67" t="s">
        <v>293</v>
      </c>
      <c r="AJ429" s="62" t="s">
        <v>591</v>
      </c>
      <c r="AK429" s="68" t="s">
        <v>594</v>
      </c>
      <c r="AL429" s="68" t="s">
        <v>629</v>
      </c>
      <c r="AM429" s="68"/>
      <c r="AN429" s="68" t="s">
        <v>638</v>
      </c>
      <c r="AO429" s="62"/>
    </row>
    <row r="430" spans="2:41" ht="39.6" x14ac:dyDescent="0.3">
      <c r="B430" s="61">
        <f>Calculations!A405</f>
        <v>406</v>
      </c>
      <c r="C430" s="62" t="str">
        <f>Calculations!B405</f>
        <v>Valley Leisure Park #2</v>
      </c>
      <c r="D430" s="63" t="str">
        <f>Calculations!C405</f>
        <v>Housing</v>
      </c>
      <c r="E430" s="64">
        <f>Calculations!D405</f>
        <v>0.53005917613319997</v>
      </c>
      <c r="F430" s="64">
        <f>Calculations!H405</f>
        <v>0.49121006274472989</v>
      </c>
      <c r="G430" s="64">
        <f>Calculations!L405</f>
        <v>92.670796934056369</v>
      </c>
      <c r="H430" s="64">
        <f>Calculations!G405</f>
        <v>3.8845529255507202E-2</v>
      </c>
      <c r="I430" s="64">
        <f>Calculations!K405</f>
        <v>7.3285268899383427</v>
      </c>
      <c r="J430" s="64">
        <f>Calculations!F405</f>
        <v>3.5841329628738001E-6</v>
      </c>
      <c r="K430" s="64">
        <f>Calculations!J405</f>
        <v>6.7617600529438506E-4</v>
      </c>
      <c r="L430" s="64">
        <f>Calculations!E405</f>
        <v>0</v>
      </c>
      <c r="M430" s="64">
        <f>Calculations!I405</f>
        <v>0</v>
      </c>
      <c r="N430" s="64">
        <f>Calculations!P405</f>
        <v>0.49979278129351107</v>
      </c>
      <c r="O430" s="64">
        <f>Calculations!T405</f>
        <v>94.289997003639613</v>
      </c>
      <c r="P430" s="64">
        <f>Calculations!O405</f>
        <v>3.02663948396889E-2</v>
      </c>
      <c r="Q430" s="64">
        <f>Calculations!S405</f>
        <v>5.7100029963603873</v>
      </c>
      <c r="R430" s="64">
        <f>Calculations!N405</f>
        <v>0</v>
      </c>
      <c r="S430" s="64">
        <f>Calculations!R405</f>
        <v>0</v>
      </c>
      <c r="T430" s="64">
        <f>Calculations!M405</f>
        <v>0</v>
      </c>
      <c r="U430" s="64">
        <f>Calculations!Q405</f>
        <v>0</v>
      </c>
      <c r="V430" s="65">
        <f>Calculations!AA405</f>
        <v>1.10056513152681E-2</v>
      </c>
      <c r="W430" s="65">
        <f>Calculations!AB405</f>
        <v>2.0763061580321476</v>
      </c>
      <c r="X430" s="65">
        <f>Calculations!AC405</f>
        <v>0</v>
      </c>
      <c r="Y430" s="65">
        <f>Calculations!AD405</f>
        <v>0</v>
      </c>
      <c r="Z430" s="65">
        <f>Calculations!Y405</f>
        <v>8.4657299937816699E-6</v>
      </c>
      <c r="AA430" s="65">
        <f>Calculations!Z405</f>
        <v>1.5971292215973814E-3</v>
      </c>
      <c r="AB430" s="65">
        <f t="shared" si="17"/>
        <v>3.02663948396889E-2</v>
      </c>
      <c r="AC430" s="65">
        <f t="shared" si="18"/>
        <v>5.7100029963603873</v>
      </c>
      <c r="AD430" s="65">
        <f>Calculations!AF405</f>
        <v>0.494632694376889</v>
      </c>
      <c r="AE430" s="65">
        <f>Calculations!AG405</f>
        <v>93.316504392066491</v>
      </c>
      <c r="AF430" s="65" t="s">
        <v>589</v>
      </c>
      <c r="AG430" s="65" t="s">
        <v>587</v>
      </c>
      <c r="AH430" s="66" t="s">
        <v>586</v>
      </c>
      <c r="AI430" s="67" t="s">
        <v>293</v>
      </c>
      <c r="AJ430" s="62" t="s">
        <v>591</v>
      </c>
      <c r="AK430" s="68" t="s">
        <v>617</v>
      </c>
      <c r="AL430" s="68" t="s">
        <v>628</v>
      </c>
      <c r="AM430" s="68"/>
      <c r="AN430" s="68" t="s">
        <v>631</v>
      </c>
      <c r="AO430" s="62"/>
    </row>
    <row r="431" spans="2:41" ht="66" x14ac:dyDescent="0.3">
      <c r="B431" s="61">
        <f>Calculations!A406</f>
        <v>407</v>
      </c>
      <c r="C431" s="62" t="str">
        <f>Calculations!B406</f>
        <v>Valley Leisure Park #1</v>
      </c>
      <c r="D431" s="63" t="str">
        <f>Calculations!C406</f>
        <v>Housing</v>
      </c>
      <c r="E431" s="64">
        <f>Calculations!D406</f>
        <v>3.86248458264535</v>
      </c>
      <c r="F431" s="64">
        <f>Calculations!H406</f>
        <v>2.1796718337537775</v>
      </c>
      <c r="G431" s="64">
        <f>Calculations!L406</f>
        <v>56.431858486822939</v>
      </c>
      <c r="H431" s="64">
        <f>Calculations!G406</f>
        <v>1.4702546346793599</v>
      </c>
      <c r="I431" s="64">
        <f>Calculations!K406</f>
        <v>38.064996849059462</v>
      </c>
      <c r="J431" s="64">
        <f>Calculations!F406</f>
        <v>2.5824297065968799E-2</v>
      </c>
      <c r="K431" s="64">
        <f>Calculations!J406</f>
        <v>0.66859288402083872</v>
      </c>
      <c r="L431" s="64">
        <f>Calculations!E406</f>
        <v>0.18673381714624401</v>
      </c>
      <c r="M431" s="64">
        <f>Calculations!I406</f>
        <v>4.8345517800967688</v>
      </c>
      <c r="N431" s="64">
        <f>Calculations!P406</f>
        <v>2.775516214331851</v>
      </c>
      <c r="O431" s="64">
        <f>Calculations!T406</f>
        <v>71.858311792430442</v>
      </c>
      <c r="P431" s="64">
        <f>Calculations!O406</f>
        <v>0.73735264926896105</v>
      </c>
      <c r="Q431" s="64">
        <f>Calculations!S406</f>
        <v>19.090112426130663</v>
      </c>
      <c r="R431" s="64">
        <f>Calculations!N406</f>
        <v>0.13497601108444299</v>
      </c>
      <c r="S431" s="64">
        <f>Calculations!R406</f>
        <v>3.4945385074391733</v>
      </c>
      <c r="T431" s="64">
        <f>Calculations!M406</f>
        <v>0.21463970796009499</v>
      </c>
      <c r="U431" s="64">
        <f>Calculations!Q406</f>
        <v>5.5570372739997289</v>
      </c>
      <c r="V431" s="65">
        <f>Calculations!AA406</f>
        <v>1.5653987112869701</v>
      </c>
      <c r="W431" s="65">
        <f>Calculations!AB406</f>
        <v>40.528283745662364</v>
      </c>
      <c r="X431" s="65">
        <f>Calculations!AC406</f>
        <v>0</v>
      </c>
      <c r="Y431" s="65">
        <f>Calculations!AD406</f>
        <v>0</v>
      </c>
      <c r="Z431" s="65">
        <f>Calculations!Y406</f>
        <v>1.39026797633559E-2</v>
      </c>
      <c r="AA431" s="65">
        <f>Calculations!Z406</f>
        <v>0.35994136587165848</v>
      </c>
      <c r="AB431" s="65">
        <f t="shared" si="17"/>
        <v>0.73735264926896105</v>
      </c>
      <c r="AC431" s="65">
        <f t="shared" si="18"/>
        <v>19.090112426130663</v>
      </c>
      <c r="AD431" s="65">
        <f>Calculations!AF406</f>
        <v>3.7294587290809398</v>
      </c>
      <c r="AE431" s="65">
        <f>Calculations!AG406</f>
        <v>96.555951209174722</v>
      </c>
      <c r="AF431" s="65" t="s">
        <v>589</v>
      </c>
      <c r="AG431" s="65" t="s">
        <v>588</v>
      </c>
      <c r="AH431" s="66" t="s">
        <v>604</v>
      </c>
      <c r="AI431" s="67" t="s">
        <v>293</v>
      </c>
      <c r="AJ431" s="62" t="s">
        <v>590</v>
      </c>
      <c r="AK431" s="68" t="s">
        <v>607</v>
      </c>
      <c r="AL431" s="68" t="s">
        <v>592</v>
      </c>
      <c r="AM431" s="68"/>
      <c r="AN431" s="68" t="s">
        <v>661</v>
      </c>
      <c r="AO431" s="62"/>
    </row>
    <row r="432" spans="2:41" ht="52.8" x14ac:dyDescent="0.3">
      <c r="B432" s="61">
        <f>Calculations!A407</f>
        <v>408</v>
      </c>
      <c r="C432" s="62" t="str">
        <f>Calculations!B407</f>
        <v>West of Wingates Lane</v>
      </c>
      <c r="D432" s="63" t="str">
        <f>Calculations!C407</f>
        <v>Housing</v>
      </c>
      <c r="E432" s="64">
        <f>Calculations!D407</f>
        <v>12.4682908508181</v>
      </c>
      <c r="F432" s="64">
        <f>Calculations!H407</f>
        <v>12.4682908508181</v>
      </c>
      <c r="G432" s="64">
        <f>Calculations!L407</f>
        <v>100</v>
      </c>
      <c r="H432" s="64">
        <f>Calculations!G407</f>
        <v>0</v>
      </c>
      <c r="I432" s="64">
        <f>Calculations!K407</f>
        <v>0</v>
      </c>
      <c r="J432" s="64">
        <f>Calculations!F407</f>
        <v>0</v>
      </c>
      <c r="K432" s="64">
        <f>Calculations!J407</f>
        <v>0</v>
      </c>
      <c r="L432" s="64">
        <f>Calculations!E407</f>
        <v>0</v>
      </c>
      <c r="M432" s="64">
        <f>Calculations!I407</f>
        <v>0</v>
      </c>
      <c r="N432" s="64">
        <f>Calculations!P407</f>
        <v>8.5374928028147288</v>
      </c>
      <c r="O432" s="64">
        <f>Calculations!T407</f>
        <v>68.473641696083348</v>
      </c>
      <c r="P432" s="64">
        <f>Calculations!O407</f>
        <v>1.51171475708859</v>
      </c>
      <c r="Q432" s="64">
        <f>Calculations!S407</f>
        <v>12.124474598612686</v>
      </c>
      <c r="R432" s="64">
        <f>Calculations!N407</f>
        <v>0.50758954376378096</v>
      </c>
      <c r="S432" s="64">
        <f>Calculations!R407</f>
        <v>4.0710434961538917</v>
      </c>
      <c r="T432" s="64">
        <f>Calculations!M407</f>
        <v>1.9114937471510001</v>
      </c>
      <c r="U432" s="64">
        <f>Calculations!Q407</f>
        <v>15.330840209150065</v>
      </c>
      <c r="V432" s="65">
        <f>Calculations!AA407</f>
        <v>0</v>
      </c>
      <c r="W432" s="65">
        <f>Calculations!AB407</f>
        <v>0</v>
      </c>
      <c r="X432" s="65">
        <f>Calculations!AC407</f>
        <v>0</v>
      </c>
      <c r="Y432" s="65">
        <f>Calculations!AD407</f>
        <v>0</v>
      </c>
      <c r="Z432" s="65">
        <f>Calculations!Y407</f>
        <v>0</v>
      </c>
      <c r="AA432" s="65">
        <f>Calculations!Z407</f>
        <v>0</v>
      </c>
      <c r="AB432" s="65">
        <f t="shared" si="17"/>
        <v>1.51171475708859</v>
      </c>
      <c r="AC432" s="65">
        <f t="shared" si="18"/>
        <v>12.124474598612686</v>
      </c>
      <c r="AD432" s="65">
        <f>Calculations!AF407</f>
        <v>0</v>
      </c>
      <c r="AE432" s="65">
        <f>Calculations!AG407</f>
        <v>0</v>
      </c>
      <c r="AF432" s="65" t="s">
        <v>588</v>
      </c>
      <c r="AG432" s="65" t="s">
        <v>587</v>
      </c>
      <c r="AH432" s="66" t="s">
        <v>604</v>
      </c>
      <c r="AI432" s="67" t="s">
        <v>293</v>
      </c>
      <c r="AJ432" s="62" t="s">
        <v>591</v>
      </c>
      <c r="AK432" s="68" t="s">
        <v>620</v>
      </c>
      <c r="AL432" s="68" t="s">
        <v>629</v>
      </c>
      <c r="AM432" s="68"/>
      <c r="AN432" s="68" t="s">
        <v>662</v>
      </c>
      <c r="AO432" s="62"/>
    </row>
    <row r="433" spans="2:41" ht="39.6" x14ac:dyDescent="0.3">
      <c r="B433" s="61">
        <f>Calculations!A408</f>
        <v>409</v>
      </c>
      <c r="C433" s="62" t="str">
        <f>Calculations!B408</f>
        <v>Cox Green Road #2</v>
      </c>
      <c r="D433" s="63" t="str">
        <f>Calculations!C408</f>
        <v>Housing</v>
      </c>
      <c r="E433" s="64">
        <f>Calculations!D408</f>
        <v>1.53240498376339</v>
      </c>
      <c r="F433" s="64">
        <f>Calculations!H408</f>
        <v>1.53240498376339</v>
      </c>
      <c r="G433" s="64">
        <f>Calculations!L408</f>
        <v>100</v>
      </c>
      <c r="H433" s="64">
        <f>Calculations!G408</f>
        <v>0</v>
      </c>
      <c r="I433" s="64">
        <f>Calculations!K408</f>
        <v>0</v>
      </c>
      <c r="J433" s="64">
        <f>Calculations!F408</f>
        <v>0</v>
      </c>
      <c r="K433" s="64">
        <f>Calculations!J408</f>
        <v>0</v>
      </c>
      <c r="L433" s="64">
        <f>Calculations!E408</f>
        <v>0</v>
      </c>
      <c r="M433" s="64">
        <f>Calculations!I408</f>
        <v>0</v>
      </c>
      <c r="N433" s="64">
        <f>Calculations!P408</f>
        <v>1.4385320418350529</v>
      </c>
      <c r="O433" s="64">
        <f>Calculations!T408</f>
        <v>93.874142741444416</v>
      </c>
      <c r="P433" s="64">
        <f>Calculations!O408</f>
        <v>3.5151678779481797E-2</v>
      </c>
      <c r="Q433" s="64">
        <f>Calculations!S408</f>
        <v>2.2938896148166905</v>
      </c>
      <c r="R433" s="64">
        <f>Calculations!N408</f>
        <v>1.5758262650646698E-2</v>
      </c>
      <c r="S433" s="64">
        <f>Calculations!R408</f>
        <v>1.0283353824617842</v>
      </c>
      <c r="T433" s="64">
        <f>Calculations!M408</f>
        <v>4.2963000498208503E-2</v>
      </c>
      <c r="U433" s="64">
        <f>Calculations!Q408</f>
        <v>2.8036322612770994</v>
      </c>
      <c r="V433" s="65">
        <f>Calculations!AA408</f>
        <v>0</v>
      </c>
      <c r="W433" s="65">
        <f>Calculations!AB408</f>
        <v>0</v>
      </c>
      <c r="X433" s="65">
        <f>Calculations!AC408</f>
        <v>0</v>
      </c>
      <c r="Y433" s="65">
        <f>Calculations!AD408</f>
        <v>0</v>
      </c>
      <c r="Z433" s="65">
        <f>Calculations!Y408</f>
        <v>0</v>
      </c>
      <c r="AA433" s="65">
        <f>Calculations!Z408</f>
        <v>0</v>
      </c>
      <c r="AB433" s="65">
        <f t="shared" si="17"/>
        <v>3.5151678779481797E-2</v>
      </c>
      <c r="AC433" s="65">
        <f t="shared" si="18"/>
        <v>2.2938896148166905</v>
      </c>
      <c r="AD433" s="65">
        <f>Calculations!AF408</f>
        <v>0</v>
      </c>
      <c r="AE433" s="65">
        <f>Calculations!AG408</f>
        <v>0</v>
      </c>
      <c r="AF433" s="65" t="s">
        <v>587</v>
      </c>
      <c r="AG433" s="65" t="s">
        <v>587</v>
      </c>
      <c r="AH433" s="66" t="s">
        <v>295</v>
      </c>
      <c r="AI433" s="67" t="s">
        <v>293</v>
      </c>
      <c r="AJ433" s="62" t="s">
        <v>591</v>
      </c>
      <c r="AK433" s="68" t="s">
        <v>594</v>
      </c>
      <c r="AL433" s="68" t="s">
        <v>629</v>
      </c>
      <c r="AM433" s="68"/>
      <c r="AN433" s="68" t="s">
        <v>638</v>
      </c>
      <c r="AO433" s="62"/>
    </row>
    <row r="434" spans="2:41" ht="39.6" x14ac:dyDescent="0.3">
      <c r="B434" s="61">
        <f>Calculations!A409</f>
        <v>410</v>
      </c>
      <c r="C434" s="62" t="str">
        <f>Calculations!B409</f>
        <v>Former Westhoughton Service Reservoir</v>
      </c>
      <c r="D434" s="63" t="str">
        <f>Calculations!C409</f>
        <v>Housing</v>
      </c>
      <c r="E434" s="64">
        <f>Calculations!D409</f>
        <v>1.3154649166882</v>
      </c>
      <c r="F434" s="64">
        <f>Calculations!H409</f>
        <v>1.3154649166882</v>
      </c>
      <c r="G434" s="64">
        <f>Calculations!L409</f>
        <v>100</v>
      </c>
      <c r="H434" s="64">
        <f>Calculations!G409</f>
        <v>0</v>
      </c>
      <c r="I434" s="64">
        <f>Calculations!K409</f>
        <v>0</v>
      </c>
      <c r="J434" s="64">
        <f>Calculations!F409</f>
        <v>0</v>
      </c>
      <c r="K434" s="64">
        <f>Calculations!J409</f>
        <v>0</v>
      </c>
      <c r="L434" s="64">
        <f>Calculations!E409</f>
        <v>0</v>
      </c>
      <c r="M434" s="64">
        <f>Calculations!I409</f>
        <v>0</v>
      </c>
      <c r="N434" s="64">
        <f>Calculations!P409</f>
        <v>1.0928143181011489</v>
      </c>
      <c r="O434" s="64">
        <f>Calculations!T409</f>
        <v>83.07437957770901</v>
      </c>
      <c r="P434" s="64">
        <f>Calculations!O409</f>
        <v>8.4101939341051604E-2</v>
      </c>
      <c r="Q434" s="64">
        <f>Calculations!S409</f>
        <v>6.393324388520047</v>
      </c>
      <c r="R434" s="64">
        <f>Calculations!N409</f>
        <v>4.1064070703788501E-2</v>
      </c>
      <c r="S434" s="64">
        <f>Calculations!R409</f>
        <v>3.1216393674086693</v>
      </c>
      <c r="T434" s="64">
        <f>Calculations!M409</f>
        <v>9.7484588542210898E-2</v>
      </c>
      <c r="U434" s="64">
        <f>Calculations!Q409</f>
        <v>7.4106566663622644</v>
      </c>
      <c r="V434" s="65">
        <f>Calculations!AA409</f>
        <v>0</v>
      </c>
      <c r="W434" s="65">
        <f>Calculations!AB409</f>
        <v>0</v>
      </c>
      <c r="X434" s="65">
        <f>Calculations!AC409</f>
        <v>0</v>
      </c>
      <c r="Y434" s="65">
        <f>Calculations!AD409</f>
        <v>0</v>
      </c>
      <c r="Z434" s="65">
        <f>Calculations!Y409</f>
        <v>0</v>
      </c>
      <c r="AA434" s="65">
        <f>Calculations!Z409</f>
        <v>0</v>
      </c>
      <c r="AB434" s="65">
        <f t="shared" si="17"/>
        <v>8.4101939341051604E-2</v>
      </c>
      <c r="AC434" s="65">
        <f t="shared" si="18"/>
        <v>6.393324388520047</v>
      </c>
      <c r="AD434" s="65">
        <f>Calculations!AF409</f>
        <v>0</v>
      </c>
      <c r="AE434" s="65">
        <f>Calculations!AG409</f>
        <v>0</v>
      </c>
      <c r="AF434" s="65" t="s">
        <v>587</v>
      </c>
      <c r="AG434" s="65" t="s">
        <v>588</v>
      </c>
      <c r="AH434" s="66" t="s">
        <v>295</v>
      </c>
      <c r="AI434" s="67" t="s">
        <v>293</v>
      </c>
      <c r="AJ434" s="62" t="s">
        <v>591</v>
      </c>
      <c r="AK434" s="68" t="s">
        <v>594</v>
      </c>
      <c r="AL434" s="68" t="s">
        <v>629</v>
      </c>
      <c r="AM434" s="68"/>
      <c r="AN434" s="68" t="s">
        <v>638</v>
      </c>
      <c r="AO434" s="62"/>
    </row>
    <row r="435" spans="2:41" ht="52.8" x14ac:dyDescent="0.3">
      <c r="B435" s="61">
        <f>Calculations!A410</f>
        <v>411</v>
      </c>
      <c r="C435" s="62" t="str">
        <f>Calculations!B410</f>
        <v>Tottington Road</v>
      </c>
      <c r="D435" s="63" t="str">
        <f>Calculations!C410</f>
        <v>Housing</v>
      </c>
      <c r="E435" s="64">
        <f>Calculations!D410</f>
        <v>10.478338201671001</v>
      </c>
      <c r="F435" s="64">
        <f>Calculations!H410</f>
        <v>10.478338201671001</v>
      </c>
      <c r="G435" s="64">
        <f>Calculations!L410</f>
        <v>100</v>
      </c>
      <c r="H435" s="64">
        <f>Calculations!G410</f>
        <v>0</v>
      </c>
      <c r="I435" s="64">
        <f>Calculations!K410</f>
        <v>0</v>
      </c>
      <c r="J435" s="64">
        <f>Calculations!F410</f>
        <v>0</v>
      </c>
      <c r="K435" s="64">
        <f>Calculations!J410</f>
        <v>0</v>
      </c>
      <c r="L435" s="64">
        <f>Calculations!E410</f>
        <v>0</v>
      </c>
      <c r="M435" s="64">
        <f>Calculations!I410</f>
        <v>0</v>
      </c>
      <c r="N435" s="64">
        <f>Calculations!P410</f>
        <v>9.996639759096416</v>
      </c>
      <c r="O435" s="64">
        <f>Calculations!T410</f>
        <v>95.402911861560568</v>
      </c>
      <c r="P435" s="64">
        <f>Calculations!O410</f>
        <v>0.231350072593034</v>
      </c>
      <c r="Q435" s="64">
        <f>Calculations!S410</f>
        <v>2.207888962356074</v>
      </c>
      <c r="R435" s="64">
        <f>Calculations!N410</f>
        <v>9.0473802389413702E-2</v>
      </c>
      <c r="S435" s="64">
        <f>Calculations!R410</f>
        <v>0.86343655499672334</v>
      </c>
      <c r="T435" s="64">
        <f>Calculations!M410</f>
        <v>0.159874567592137</v>
      </c>
      <c r="U435" s="64">
        <f>Calculations!Q410</f>
        <v>1.5257626210866289</v>
      </c>
      <c r="V435" s="65">
        <f>Calculations!AA410</f>
        <v>0</v>
      </c>
      <c r="W435" s="65">
        <f>Calculations!AB410</f>
        <v>0</v>
      </c>
      <c r="X435" s="65">
        <f>Calculations!AC410</f>
        <v>0</v>
      </c>
      <c r="Y435" s="65">
        <f>Calculations!AD410</f>
        <v>0</v>
      </c>
      <c r="Z435" s="65">
        <f>Calculations!Y410</f>
        <v>0</v>
      </c>
      <c r="AA435" s="65">
        <f>Calculations!Z410</f>
        <v>0</v>
      </c>
      <c r="AB435" s="65">
        <f t="shared" si="17"/>
        <v>0.231350072593034</v>
      </c>
      <c r="AC435" s="65">
        <f t="shared" si="18"/>
        <v>2.207888962356074</v>
      </c>
      <c r="AD435" s="65">
        <f>Calculations!AF410</f>
        <v>0</v>
      </c>
      <c r="AE435" s="65">
        <f>Calculations!AG410</f>
        <v>0</v>
      </c>
      <c r="AF435" s="65" t="s">
        <v>588</v>
      </c>
      <c r="AG435" s="65" t="s">
        <v>588</v>
      </c>
      <c r="AH435" s="66" t="s">
        <v>604</v>
      </c>
      <c r="AI435" s="67" t="s">
        <v>293</v>
      </c>
      <c r="AJ435" s="62" t="s">
        <v>591</v>
      </c>
      <c r="AK435" s="68" t="s">
        <v>620</v>
      </c>
      <c r="AL435" s="68" t="s">
        <v>629</v>
      </c>
      <c r="AM435" s="68"/>
      <c r="AN435" s="68" t="s">
        <v>663</v>
      </c>
      <c r="AO435" s="62"/>
    </row>
    <row r="436" spans="2:41" ht="66" x14ac:dyDescent="0.3">
      <c r="B436" s="61">
        <f>Calculations!A411</f>
        <v>412</v>
      </c>
      <c r="C436" s="62" t="str">
        <f>Calculations!B411</f>
        <v>Howarth Fold Farm</v>
      </c>
      <c r="D436" s="63" t="str">
        <f>Calculations!C411</f>
        <v>Housing</v>
      </c>
      <c r="E436" s="64">
        <f>Calculations!D411</f>
        <v>8.9975006533039696</v>
      </c>
      <c r="F436" s="64">
        <f>Calculations!H411</f>
        <v>8.972828905980375</v>
      </c>
      <c r="G436" s="64">
        <f>Calculations!L411</f>
        <v>99.725793325566087</v>
      </c>
      <c r="H436" s="64">
        <f>Calculations!G411</f>
        <v>8.14327928266575E-3</v>
      </c>
      <c r="I436" s="64">
        <f>Calculations!K411</f>
        <v>9.0506014908434143E-2</v>
      </c>
      <c r="J436" s="64">
        <f>Calculations!F411</f>
        <v>0</v>
      </c>
      <c r="K436" s="64">
        <f>Calculations!J411</f>
        <v>0</v>
      </c>
      <c r="L436" s="64">
        <f>Calculations!E411</f>
        <v>1.6528468040929799E-2</v>
      </c>
      <c r="M436" s="64">
        <f>Calculations!I411</f>
        <v>0.1837006595254915</v>
      </c>
      <c r="N436" s="64">
        <f>Calculations!P411</f>
        <v>8.9521817412643063</v>
      </c>
      <c r="O436" s="64">
        <f>Calculations!T411</f>
        <v>99.496316657415065</v>
      </c>
      <c r="P436" s="64">
        <f>Calculations!O411</f>
        <v>3.4510523309187503E-2</v>
      </c>
      <c r="Q436" s="64">
        <f>Calculations!S411</f>
        <v>0.38355677469737004</v>
      </c>
      <c r="R436" s="64">
        <f>Calculations!N411</f>
        <v>1.08083887304761E-2</v>
      </c>
      <c r="S436" s="64">
        <f>Calculations!R411</f>
        <v>0.12012656788757392</v>
      </c>
      <c r="T436" s="64">
        <f>Calculations!M411</f>
        <v>0</v>
      </c>
      <c r="U436" s="64">
        <f>Calculations!Q411</f>
        <v>0</v>
      </c>
      <c r="V436" s="65">
        <f>Calculations!AA411</f>
        <v>0</v>
      </c>
      <c r="W436" s="65">
        <f>Calculations!AB411</f>
        <v>0</v>
      </c>
      <c r="X436" s="65">
        <f>Calculations!AC411</f>
        <v>0</v>
      </c>
      <c r="Y436" s="65">
        <f>Calculations!AD411</f>
        <v>0</v>
      </c>
      <c r="Z436" s="65">
        <f>Calculations!Y411</f>
        <v>0</v>
      </c>
      <c r="AA436" s="65">
        <f>Calculations!Z411</f>
        <v>0</v>
      </c>
      <c r="AB436" s="65">
        <f t="shared" si="17"/>
        <v>3.4510523309187503E-2</v>
      </c>
      <c r="AC436" s="65">
        <f t="shared" si="18"/>
        <v>0.38355677469737004</v>
      </c>
      <c r="AD436" s="65">
        <f>Calculations!AF411</f>
        <v>0.37919653017479199</v>
      </c>
      <c r="AE436" s="65">
        <f>Calculations!AG411</f>
        <v>4.2144651585609765</v>
      </c>
      <c r="AF436" s="65" t="s">
        <v>589</v>
      </c>
      <c r="AG436" s="65" t="s">
        <v>588</v>
      </c>
      <c r="AH436" s="66" t="s">
        <v>296</v>
      </c>
      <c r="AI436" s="67" t="s">
        <v>293</v>
      </c>
      <c r="AJ436" s="62" t="s">
        <v>590</v>
      </c>
      <c r="AK436" s="68" t="s">
        <v>607</v>
      </c>
      <c r="AL436" s="68" t="s">
        <v>592</v>
      </c>
      <c r="AM436" s="68"/>
      <c r="AN436" s="68" t="s">
        <v>638</v>
      </c>
      <c r="AO436" s="62"/>
    </row>
    <row r="437" spans="2:41" ht="39.6" x14ac:dyDescent="0.3">
      <c r="B437" s="61">
        <f>Calculations!A412</f>
        <v>413</v>
      </c>
      <c r="C437" s="62" t="str">
        <f>Calculations!B412</f>
        <v>North Car Parks</v>
      </c>
      <c r="D437" s="63" t="str">
        <f>Calculations!C412</f>
        <v>Mixed use</v>
      </c>
      <c r="E437" s="64">
        <f>Calculations!D412</f>
        <v>6.1135988653585303</v>
      </c>
      <c r="F437" s="64">
        <f>Calculations!H412</f>
        <v>2.6693198706146797</v>
      </c>
      <c r="G437" s="64">
        <f>Calculations!L412</f>
        <v>43.662005463587747</v>
      </c>
      <c r="H437" s="64">
        <f>Calculations!G412</f>
        <v>1.7657946409319001</v>
      </c>
      <c r="I437" s="64">
        <f>Calculations!K412</f>
        <v>28.88306347571179</v>
      </c>
      <c r="J437" s="64">
        <f>Calculations!F412</f>
        <v>1.67848435381195</v>
      </c>
      <c r="K437" s="64">
        <f>Calculations!J412</f>
        <v>27.45493106070046</v>
      </c>
      <c r="L437" s="64">
        <f>Calculations!E412</f>
        <v>0</v>
      </c>
      <c r="M437" s="64">
        <f>Calculations!I412</f>
        <v>0</v>
      </c>
      <c r="N437" s="64">
        <f>Calculations!P412</f>
        <v>3.6499952770098281</v>
      </c>
      <c r="O437" s="64">
        <f>Calculations!T412</f>
        <v>59.702891167619562</v>
      </c>
      <c r="P437" s="64">
        <f>Calculations!O412</f>
        <v>0.99916054659240505</v>
      </c>
      <c r="Q437" s="64">
        <f>Calculations!S412</f>
        <v>16.343246729090225</v>
      </c>
      <c r="R437" s="64">
        <f>Calculations!N412</f>
        <v>0.60264274654763905</v>
      </c>
      <c r="S437" s="64">
        <f>Calculations!R412</f>
        <v>9.8574139360433364</v>
      </c>
      <c r="T437" s="64">
        <f>Calculations!M412</f>
        <v>0.86180029520865797</v>
      </c>
      <c r="U437" s="64">
        <f>Calculations!Q412</f>
        <v>14.096448167246869</v>
      </c>
      <c r="V437" s="65">
        <f>Calculations!AA412</f>
        <v>0.19431445454936999</v>
      </c>
      <c r="W437" s="65">
        <f>Calculations!AB412</f>
        <v>3.1783971900808456</v>
      </c>
      <c r="X437" s="65">
        <f>Calculations!AC412</f>
        <v>1.0807172104010001</v>
      </c>
      <c r="Y437" s="65">
        <f>Calculations!AD412</f>
        <v>17.677267256192835</v>
      </c>
      <c r="Z437" s="65">
        <f>Calculations!Y412</f>
        <v>0</v>
      </c>
      <c r="AA437" s="65">
        <f>Calculations!Z412</f>
        <v>0</v>
      </c>
      <c r="AB437" s="65">
        <f t="shared" si="17"/>
        <v>0.99916054659240505</v>
      </c>
      <c r="AC437" s="65">
        <f t="shared" si="18"/>
        <v>16.343246729090225</v>
      </c>
      <c r="AD437" s="65">
        <f>Calculations!AF412</f>
        <v>5.9257662187993398</v>
      </c>
      <c r="AE437" s="65">
        <f>Calculations!AG412</f>
        <v>96.927625598344264</v>
      </c>
      <c r="AF437" s="65" t="s">
        <v>589</v>
      </c>
      <c r="AG437" s="65" t="s">
        <v>588</v>
      </c>
      <c r="AH437" s="66" t="s">
        <v>295</v>
      </c>
      <c r="AI437" s="67" t="s">
        <v>293</v>
      </c>
      <c r="AJ437" s="62" t="s">
        <v>591</v>
      </c>
      <c r="AK437" s="68" t="s">
        <v>626</v>
      </c>
      <c r="AL437" s="68" t="s">
        <v>628</v>
      </c>
      <c r="AM437" s="68"/>
      <c r="AN437" s="68" t="s">
        <v>639</v>
      </c>
      <c r="AO437" s="62"/>
    </row>
    <row r="438" spans="2:41" ht="39.6" x14ac:dyDescent="0.3">
      <c r="B438" s="61">
        <f>Calculations!A413</f>
        <v>414</v>
      </c>
      <c r="C438" s="62" t="str">
        <f>Calculations!B413</f>
        <v>North of St Helens Road</v>
      </c>
      <c r="D438" s="63" t="str">
        <f>Calculations!C413</f>
        <v>Housing</v>
      </c>
      <c r="E438" s="64">
        <f>Calculations!D413</f>
        <v>3.12567227227099</v>
      </c>
      <c r="F438" s="64">
        <f>Calculations!H413</f>
        <v>3.12567227227099</v>
      </c>
      <c r="G438" s="64">
        <f>Calculations!L413</f>
        <v>100</v>
      </c>
      <c r="H438" s="64">
        <f>Calculations!G413</f>
        <v>0</v>
      </c>
      <c r="I438" s="64">
        <f>Calculations!K413</f>
        <v>0</v>
      </c>
      <c r="J438" s="64">
        <f>Calculations!F413</f>
        <v>0</v>
      </c>
      <c r="K438" s="64">
        <f>Calculations!J413</f>
        <v>0</v>
      </c>
      <c r="L438" s="64">
        <f>Calculations!E413</f>
        <v>0</v>
      </c>
      <c r="M438" s="64">
        <f>Calculations!I413</f>
        <v>0</v>
      </c>
      <c r="N438" s="64">
        <f>Calculations!P413</f>
        <v>2.8430441794264536</v>
      </c>
      <c r="O438" s="64">
        <f>Calculations!T413</f>
        <v>90.957846241532224</v>
      </c>
      <c r="P438" s="64">
        <f>Calculations!O413</f>
        <v>9.7685052290564997E-2</v>
      </c>
      <c r="Q438" s="64">
        <f>Calculations!S413</f>
        <v>3.1252493473857035</v>
      </c>
      <c r="R438" s="64">
        <f>Calculations!N413</f>
        <v>3.1224152439454301E-2</v>
      </c>
      <c r="S438" s="64">
        <f>Calculations!R413</f>
        <v>0.99895797510364281</v>
      </c>
      <c r="T438" s="64">
        <f>Calculations!M413</f>
        <v>0.153718888114517</v>
      </c>
      <c r="U438" s="64">
        <f>Calculations!Q413</f>
        <v>4.9179464359784246</v>
      </c>
      <c r="V438" s="65">
        <f>Calculations!AA413</f>
        <v>0</v>
      </c>
      <c r="W438" s="65">
        <f>Calculations!AB413</f>
        <v>0</v>
      </c>
      <c r="X438" s="65">
        <f>Calculations!AC413</f>
        <v>0</v>
      </c>
      <c r="Y438" s="65">
        <f>Calculations!AD413</f>
        <v>0</v>
      </c>
      <c r="Z438" s="65">
        <f>Calculations!Y413</f>
        <v>0</v>
      </c>
      <c r="AA438" s="65">
        <f>Calculations!Z413</f>
        <v>0</v>
      </c>
      <c r="AB438" s="65">
        <f t="shared" si="17"/>
        <v>9.7685052290564997E-2</v>
      </c>
      <c r="AC438" s="65">
        <f t="shared" si="18"/>
        <v>3.1252493473857035</v>
      </c>
      <c r="AD438" s="65">
        <f>Calculations!AF413</f>
        <v>0</v>
      </c>
      <c r="AE438" s="65">
        <f>Calculations!AG413</f>
        <v>0</v>
      </c>
      <c r="AF438" s="65" t="s">
        <v>587</v>
      </c>
      <c r="AG438" s="65" t="s">
        <v>587</v>
      </c>
      <c r="AH438" s="66" t="s">
        <v>295</v>
      </c>
      <c r="AI438" s="67" t="s">
        <v>293</v>
      </c>
      <c r="AJ438" s="62" t="s">
        <v>591</v>
      </c>
      <c r="AK438" s="68" t="s">
        <v>594</v>
      </c>
      <c r="AL438" s="68" t="s">
        <v>629</v>
      </c>
      <c r="AM438" s="68"/>
      <c r="AN438" s="68" t="s">
        <v>631</v>
      </c>
      <c r="AO438" s="62"/>
    </row>
    <row r="439" spans="2:41" ht="66" x14ac:dyDescent="0.3">
      <c r="B439" s="61">
        <f>Calculations!A414</f>
        <v>415</v>
      </c>
      <c r="C439" s="62" t="str">
        <f>Calculations!B414</f>
        <v>Seftons Farm</v>
      </c>
      <c r="D439" s="63" t="str">
        <f>Calculations!C414</f>
        <v>Housing</v>
      </c>
      <c r="E439" s="64">
        <f>Calculations!D414</f>
        <v>13.4683410687623</v>
      </c>
      <c r="F439" s="64">
        <f>Calculations!H414</f>
        <v>12.399920796599725</v>
      </c>
      <c r="G439" s="64">
        <f>Calculations!L414</f>
        <v>92.067172440111364</v>
      </c>
      <c r="H439" s="64">
        <f>Calculations!G414</f>
        <v>0.165032398141918</v>
      </c>
      <c r="I439" s="64">
        <f>Calculations!K414</f>
        <v>1.2253357507012108</v>
      </c>
      <c r="J439" s="64">
        <f>Calculations!F414</f>
        <v>7.8113753832676699E-2</v>
      </c>
      <c r="K439" s="64">
        <f>Calculations!J414</f>
        <v>0.57998051455534694</v>
      </c>
      <c r="L439" s="64">
        <f>Calculations!E414</f>
        <v>0.82527412018797996</v>
      </c>
      <c r="M439" s="64">
        <f>Calculations!I414</f>
        <v>6.1275112946320727</v>
      </c>
      <c r="N439" s="64">
        <f>Calculations!P414</f>
        <v>12.74961477659371</v>
      </c>
      <c r="O439" s="64">
        <f>Calculations!T414</f>
        <v>94.663587085453585</v>
      </c>
      <c r="P439" s="64">
        <f>Calculations!O414</f>
        <v>0.23236974168385899</v>
      </c>
      <c r="Q439" s="64">
        <f>Calculations!S414</f>
        <v>1.7253033651100809</v>
      </c>
      <c r="R439" s="64">
        <f>Calculations!N414</f>
        <v>9.0199703792273794E-2</v>
      </c>
      <c r="S439" s="64">
        <f>Calculations!R414</f>
        <v>0.66971651023508627</v>
      </c>
      <c r="T439" s="64">
        <f>Calculations!M414</f>
        <v>0.39615684669245699</v>
      </c>
      <c r="U439" s="64">
        <f>Calculations!Q414</f>
        <v>2.9413930392012464</v>
      </c>
      <c r="V439" s="65">
        <f>Calculations!AA414</f>
        <v>9.7240719836577699E-2</v>
      </c>
      <c r="W439" s="65">
        <f>Calculations!AB414</f>
        <v>0.72199478272875239</v>
      </c>
      <c r="X439" s="65">
        <f>Calculations!AC414</f>
        <v>0</v>
      </c>
      <c r="Y439" s="65">
        <f>Calculations!AD414</f>
        <v>0</v>
      </c>
      <c r="Z439" s="65">
        <f>Calculations!Y414</f>
        <v>0.11640822464661001</v>
      </c>
      <c r="AA439" s="65">
        <f>Calculations!Z414</f>
        <v>0.86431004421621449</v>
      </c>
      <c r="AB439" s="65">
        <f t="shared" si="17"/>
        <v>0.23236974168385899</v>
      </c>
      <c r="AC439" s="65">
        <f t="shared" si="18"/>
        <v>1.7253033651100809</v>
      </c>
      <c r="AD439" s="65">
        <f>Calculations!AF414</f>
        <v>0</v>
      </c>
      <c r="AE439" s="65">
        <f>Calculations!AG414</f>
        <v>0</v>
      </c>
      <c r="AF439" s="65" t="s">
        <v>589</v>
      </c>
      <c r="AG439" s="65" t="s">
        <v>588</v>
      </c>
      <c r="AH439" s="66" t="s">
        <v>296</v>
      </c>
      <c r="AI439" s="67" t="s">
        <v>293</v>
      </c>
      <c r="AJ439" s="62" t="s">
        <v>590</v>
      </c>
      <c r="AK439" s="68" t="s">
        <v>622</v>
      </c>
      <c r="AL439" s="68" t="s">
        <v>592</v>
      </c>
      <c r="AM439" s="68"/>
      <c r="AN439" s="68" t="s">
        <v>638</v>
      </c>
      <c r="AO439" s="62"/>
    </row>
    <row r="440" spans="2:41" ht="39.6" x14ac:dyDescent="0.3">
      <c r="B440" s="61">
        <f>Calculations!A415</f>
        <v>416</v>
      </c>
      <c r="C440" s="62" t="str">
        <f>Calculations!B415</f>
        <v>South of Manchester Road #2</v>
      </c>
      <c r="D440" s="63" t="str">
        <f>Calculations!C415</f>
        <v>Housing</v>
      </c>
      <c r="E440" s="64">
        <f>Calculations!D415</f>
        <v>2.74376831763312</v>
      </c>
      <c r="F440" s="64">
        <f>Calculations!H415</f>
        <v>2.74376831763312</v>
      </c>
      <c r="G440" s="64">
        <f>Calculations!L415</f>
        <v>100</v>
      </c>
      <c r="H440" s="64">
        <f>Calculations!G415</f>
        <v>0</v>
      </c>
      <c r="I440" s="64">
        <f>Calculations!K415</f>
        <v>0</v>
      </c>
      <c r="J440" s="64">
        <f>Calculations!F415</f>
        <v>0</v>
      </c>
      <c r="K440" s="64">
        <f>Calculations!J415</f>
        <v>0</v>
      </c>
      <c r="L440" s="64">
        <f>Calculations!E415</f>
        <v>0</v>
      </c>
      <c r="M440" s="64">
        <f>Calculations!I415</f>
        <v>0</v>
      </c>
      <c r="N440" s="64">
        <f>Calculations!P415</f>
        <v>2.253751300837604</v>
      </c>
      <c r="O440" s="64">
        <f>Calculations!T415</f>
        <v>82.140729097046233</v>
      </c>
      <c r="P440" s="64">
        <f>Calculations!O415</f>
        <v>5.1777521456067899E-2</v>
      </c>
      <c r="Q440" s="64">
        <f>Calculations!S415</f>
        <v>1.8870952450071723</v>
      </c>
      <c r="R440" s="64">
        <f>Calculations!N415</f>
        <v>6.0884679817578898E-2</v>
      </c>
      <c r="S440" s="64">
        <f>Calculations!R415</f>
        <v>2.2190167962177054</v>
      </c>
      <c r="T440" s="64">
        <f>Calculations!M415</f>
        <v>0.377354815521869</v>
      </c>
      <c r="U440" s="64">
        <f>Calculations!Q415</f>
        <v>13.753158861728886</v>
      </c>
      <c r="V440" s="65">
        <f>Calculations!AA415</f>
        <v>0</v>
      </c>
      <c r="W440" s="65">
        <f>Calculations!AB415</f>
        <v>0</v>
      </c>
      <c r="X440" s="65">
        <f>Calculations!AC415</f>
        <v>0</v>
      </c>
      <c r="Y440" s="65">
        <f>Calculations!AD415</f>
        <v>0</v>
      </c>
      <c r="Z440" s="65">
        <f>Calculations!Y415</f>
        <v>0</v>
      </c>
      <c r="AA440" s="65">
        <f>Calculations!Z415</f>
        <v>0</v>
      </c>
      <c r="AB440" s="65">
        <f t="shared" si="17"/>
        <v>5.1777521456067899E-2</v>
      </c>
      <c r="AC440" s="65">
        <f t="shared" si="18"/>
        <v>1.8870952450071723</v>
      </c>
      <c r="AD440" s="65">
        <f>Calculations!AF415</f>
        <v>0</v>
      </c>
      <c r="AE440" s="65">
        <f>Calculations!AG415</f>
        <v>0</v>
      </c>
      <c r="AF440" s="65" t="s">
        <v>587</v>
      </c>
      <c r="AG440" s="65" t="s">
        <v>588</v>
      </c>
      <c r="AH440" s="66" t="s">
        <v>295</v>
      </c>
      <c r="AI440" s="67" t="s">
        <v>293</v>
      </c>
      <c r="AJ440" s="62" t="s">
        <v>591</v>
      </c>
      <c r="AK440" s="68" t="s">
        <v>594</v>
      </c>
      <c r="AL440" s="68" t="s">
        <v>629</v>
      </c>
      <c r="AM440" s="68"/>
      <c r="AN440" s="68" t="s">
        <v>638</v>
      </c>
      <c r="AO440" s="62"/>
    </row>
    <row r="441" spans="2:41" ht="66" x14ac:dyDescent="0.3">
      <c r="B441" s="61">
        <f>Calculations!A416</f>
        <v>417</v>
      </c>
      <c r="C441" s="62" t="str">
        <f>Calculations!B416</f>
        <v>South of Doris Avenue</v>
      </c>
      <c r="D441" s="63" t="str">
        <f>Calculations!C416</f>
        <v>Housing</v>
      </c>
      <c r="E441" s="64">
        <f>Calculations!D416</f>
        <v>1.06406039903792</v>
      </c>
      <c r="F441" s="64">
        <f>Calculations!H416</f>
        <v>0.99441496744836289</v>
      </c>
      <c r="G441" s="64">
        <f>Calculations!L416</f>
        <v>93.454748278149651</v>
      </c>
      <c r="H441" s="64">
        <f>Calculations!G416</f>
        <v>2.56768287680691E-3</v>
      </c>
      <c r="I441" s="64">
        <f>Calculations!K416</f>
        <v>0.24130988044743551</v>
      </c>
      <c r="J441" s="64">
        <f>Calculations!F416</f>
        <v>1.5965034533292001E-5</v>
      </c>
      <c r="K441" s="64">
        <f>Calculations!J416</f>
        <v>1.5003879993773788E-3</v>
      </c>
      <c r="L441" s="64">
        <f>Calculations!E416</f>
        <v>6.7061783678216996E-2</v>
      </c>
      <c r="M441" s="64">
        <f>Calculations!I416</f>
        <v>6.3024414534035405</v>
      </c>
      <c r="N441" s="64">
        <f>Calculations!P416</f>
        <v>1.0055008006798551</v>
      </c>
      <c r="O441" s="64">
        <f>Calculations!T416</f>
        <v>94.496590756407045</v>
      </c>
      <c r="P441" s="64">
        <f>Calculations!O416</f>
        <v>5.0119658942100798E-2</v>
      </c>
      <c r="Q441" s="64">
        <f>Calculations!S416</f>
        <v>4.7102268806749077</v>
      </c>
      <c r="R441" s="64">
        <f>Calculations!N416</f>
        <v>8.4399394159641802E-3</v>
      </c>
      <c r="S441" s="64">
        <f>Calculations!R416</f>
        <v>0.79318236291804767</v>
      </c>
      <c r="T441" s="64">
        <f>Calculations!M416</f>
        <v>0</v>
      </c>
      <c r="U441" s="64">
        <f>Calculations!Q416</f>
        <v>0</v>
      </c>
      <c r="V441" s="65">
        <f>Calculations!AA416</f>
        <v>7.9391667980307796E-4</v>
      </c>
      <c r="W441" s="65">
        <f>Calculations!AB416</f>
        <v>7.4611993879379876E-2</v>
      </c>
      <c r="X441" s="65">
        <f>Calculations!AC416</f>
        <v>0</v>
      </c>
      <c r="Y441" s="65">
        <f>Calculations!AD416</f>
        <v>0</v>
      </c>
      <c r="Z441" s="65">
        <f>Calculations!Y416</f>
        <v>1.92008233733176E-3</v>
      </c>
      <c r="AA441" s="65">
        <f>Calculations!Z416</f>
        <v>0.18044862294168829</v>
      </c>
      <c r="AB441" s="65">
        <f t="shared" si="17"/>
        <v>5.0119658942100798E-2</v>
      </c>
      <c r="AC441" s="65">
        <f t="shared" si="18"/>
        <v>4.7102268806749077</v>
      </c>
      <c r="AD441" s="65">
        <f>Calculations!AF416</f>
        <v>1.0628594620442899</v>
      </c>
      <c r="AE441" s="65">
        <f>Calculations!AG416</f>
        <v>99.887136388618927</v>
      </c>
      <c r="AF441" s="65" t="s">
        <v>589</v>
      </c>
      <c r="AG441" s="65" t="s">
        <v>588</v>
      </c>
      <c r="AH441" s="66" t="s">
        <v>296</v>
      </c>
      <c r="AI441" s="67" t="s">
        <v>293</v>
      </c>
      <c r="AJ441" s="62" t="s">
        <v>590</v>
      </c>
      <c r="AK441" s="68" t="s">
        <v>607</v>
      </c>
      <c r="AL441" s="68" t="s">
        <v>592</v>
      </c>
      <c r="AM441" s="68"/>
      <c r="AN441" s="68" t="s">
        <v>638</v>
      </c>
      <c r="AO441" s="62"/>
    </row>
    <row r="442" spans="2:41" ht="66" x14ac:dyDescent="0.3">
      <c r="B442" s="61">
        <f>Calculations!A417</f>
        <v>418</v>
      </c>
      <c r="C442" s="62" t="str">
        <f>Calculations!B417</f>
        <v>West of Lostock Lane</v>
      </c>
      <c r="D442" s="63" t="str">
        <f>Calculations!C417</f>
        <v>Housing</v>
      </c>
      <c r="E442" s="64">
        <f>Calculations!D417</f>
        <v>9.6011189474924894</v>
      </c>
      <c r="F442" s="64">
        <f>Calculations!H417</f>
        <v>9.1646348616977296</v>
      </c>
      <c r="G442" s="64">
        <f>Calculations!L417</f>
        <v>95.453820662134845</v>
      </c>
      <c r="H442" s="64">
        <f>Calculations!G417</f>
        <v>5.7345104571016603E-2</v>
      </c>
      <c r="I442" s="64">
        <f>Calculations!K417</f>
        <v>0.59727522265509836</v>
      </c>
      <c r="J442" s="64">
        <f>Calculations!F417</f>
        <v>7.4259099182422406E-2</v>
      </c>
      <c r="K442" s="64">
        <f>Calculations!J417</f>
        <v>0.77344213303196863</v>
      </c>
      <c r="L442" s="64">
        <f>Calculations!E417</f>
        <v>0.30487988204132199</v>
      </c>
      <c r="M442" s="64">
        <f>Calculations!I417</f>
        <v>3.1754619821780987</v>
      </c>
      <c r="N442" s="64">
        <f>Calculations!P417</f>
        <v>9.0212815425450721</v>
      </c>
      <c r="O442" s="64">
        <f>Calculations!T417</f>
        <v>93.960730951064278</v>
      </c>
      <c r="P442" s="64">
        <f>Calculations!O417</f>
        <v>0.22700585606122201</v>
      </c>
      <c r="Q442" s="64">
        <f>Calculations!S417</f>
        <v>2.3643687501706121</v>
      </c>
      <c r="R442" s="64">
        <f>Calculations!N417</f>
        <v>9.7041982512193495E-2</v>
      </c>
      <c r="S442" s="64">
        <f>Calculations!R417</f>
        <v>1.0107361760947438</v>
      </c>
      <c r="T442" s="64">
        <f>Calculations!M417</f>
        <v>0.25578956637400102</v>
      </c>
      <c r="U442" s="64">
        <f>Calculations!Q417</f>
        <v>2.6641641226703605</v>
      </c>
      <c r="V442" s="65">
        <f>Calculations!AA417</f>
        <v>2.7621174730245401E-2</v>
      </c>
      <c r="W442" s="65">
        <f>Calculations!AB417</f>
        <v>0.28768703815985097</v>
      </c>
      <c r="X442" s="65">
        <f>Calculations!AC417</f>
        <v>9.4063875312867407E-3</v>
      </c>
      <c r="Y442" s="65">
        <f>Calculations!AD417</f>
        <v>9.7971784150673341E-2</v>
      </c>
      <c r="Z442" s="65">
        <f>Calculations!Y417</f>
        <v>6.1874136735358902E-2</v>
      </c>
      <c r="AA442" s="65">
        <f>Calculations!Z417</f>
        <v>0.6444471428147287</v>
      </c>
      <c r="AB442" s="65">
        <f t="shared" si="17"/>
        <v>0.22700585606122201</v>
      </c>
      <c r="AC442" s="65">
        <f t="shared" si="18"/>
        <v>2.3643687501706121</v>
      </c>
      <c r="AD442" s="65">
        <f>Calculations!AF417</f>
        <v>0.371987794322511</v>
      </c>
      <c r="AE442" s="65">
        <f>Calculations!AG417</f>
        <v>3.8744212664885538</v>
      </c>
      <c r="AF442" s="65" t="s">
        <v>589</v>
      </c>
      <c r="AG442" s="65" t="s">
        <v>588</v>
      </c>
      <c r="AH442" s="66" t="s">
        <v>295</v>
      </c>
      <c r="AI442" s="67" t="s">
        <v>293</v>
      </c>
      <c r="AJ442" s="62" t="s">
        <v>590</v>
      </c>
      <c r="AK442" s="68" t="s">
        <v>611</v>
      </c>
      <c r="AL442" s="68" t="s">
        <v>592</v>
      </c>
      <c r="AM442" s="68"/>
      <c r="AN442" s="68" t="s">
        <v>638</v>
      </c>
      <c r="AO442" s="62"/>
    </row>
    <row r="443" spans="2:41" x14ac:dyDescent="0.3">
      <c r="B443" s="61">
        <f>Calculations!A418</f>
        <v>419</v>
      </c>
      <c r="C443" s="62" t="str">
        <f>Calculations!B418</f>
        <v>South of Bolton Road</v>
      </c>
      <c r="D443" s="63" t="str">
        <f>Calculations!C418</f>
        <v>Housing</v>
      </c>
      <c r="E443" s="64">
        <f>Calculations!D418</f>
        <v>0.31213795450478699</v>
      </c>
      <c r="F443" s="64">
        <f>Calculations!H418</f>
        <v>0.31213795450478699</v>
      </c>
      <c r="G443" s="64">
        <f>Calculations!L418</f>
        <v>100</v>
      </c>
      <c r="H443" s="64">
        <f>Calculations!G418</f>
        <v>0</v>
      </c>
      <c r="I443" s="64">
        <f>Calculations!K418</f>
        <v>0</v>
      </c>
      <c r="J443" s="64">
        <f>Calculations!F418</f>
        <v>0</v>
      </c>
      <c r="K443" s="64">
        <f>Calculations!J418</f>
        <v>0</v>
      </c>
      <c r="L443" s="64">
        <f>Calculations!E418</f>
        <v>0</v>
      </c>
      <c r="M443" s="64">
        <f>Calculations!I418</f>
        <v>0</v>
      </c>
      <c r="N443" s="64">
        <f>Calculations!P418</f>
        <v>0.31213795450478699</v>
      </c>
      <c r="O443" s="64">
        <f>Calculations!T418</f>
        <v>100</v>
      </c>
      <c r="P443" s="64">
        <f>Calculations!O418</f>
        <v>0</v>
      </c>
      <c r="Q443" s="64">
        <f>Calculations!S418</f>
        <v>0</v>
      </c>
      <c r="R443" s="64">
        <f>Calculations!N418</f>
        <v>0</v>
      </c>
      <c r="S443" s="64">
        <f>Calculations!R418</f>
        <v>0</v>
      </c>
      <c r="T443" s="64">
        <f>Calculations!M418</f>
        <v>0</v>
      </c>
      <c r="U443" s="64">
        <f>Calculations!Q418</f>
        <v>0</v>
      </c>
      <c r="V443" s="65">
        <f>Calculations!AA418</f>
        <v>0</v>
      </c>
      <c r="W443" s="65">
        <f>Calculations!AB418</f>
        <v>0</v>
      </c>
      <c r="X443" s="65">
        <f>Calculations!AC418</f>
        <v>0</v>
      </c>
      <c r="Y443" s="65">
        <f>Calculations!AD418</f>
        <v>0</v>
      </c>
      <c r="Z443" s="65">
        <f>Calculations!Y418</f>
        <v>0</v>
      </c>
      <c r="AA443" s="65">
        <f>Calculations!Z418</f>
        <v>0</v>
      </c>
      <c r="AB443" s="65">
        <f t="shared" si="17"/>
        <v>0</v>
      </c>
      <c r="AC443" s="65">
        <f t="shared" si="18"/>
        <v>0</v>
      </c>
      <c r="AD443" s="65">
        <f>Calculations!AF418</f>
        <v>0</v>
      </c>
      <c r="AE443" s="65">
        <f>Calculations!AG418</f>
        <v>0</v>
      </c>
      <c r="AF443" s="65" t="s">
        <v>587</v>
      </c>
      <c r="AG443" s="65" t="s">
        <v>588</v>
      </c>
      <c r="AH443" s="66" t="s">
        <v>295</v>
      </c>
      <c r="AI443" s="67" t="s">
        <v>293</v>
      </c>
      <c r="AJ443" s="62" t="s">
        <v>600</v>
      </c>
      <c r="AK443" s="68" t="s">
        <v>601</v>
      </c>
      <c r="AL443" s="68" t="s">
        <v>602</v>
      </c>
      <c r="AM443" s="68"/>
      <c r="AN443" s="68" t="s">
        <v>636</v>
      </c>
      <c r="AO443" s="62"/>
    </row>
    <row r="444" spans="2:41" ht="66" x14ac:dyDescent="0.3">
      <c r="B444" s="61">
        <f>Calculations!A419</f>
        <v>420</v>
      </c>
      <c r="C444" s="62" t="str">
        <f>Calculations!B419</f>
        <v>Ormstons Farm #1</v>
      </c>
      <c r="D444" s="63" t="str">
        <f>Calculations!C419</f>
        <v>Mixed use</v>
      </c>
      <c r="E444" s="64">
        <f>Calculations!D419</f>
        <v>116.130522465623</v>
      </c>
      <c r="F444" s="64">
        <f>Calculations!H419</f>
        <v>107.34150020959</v>
      </c>
      <c r="G444" s="64">
        <f>Calculations!L419</f>
        <v>92.431772397618602</v>
      </c>
      <c r="H444" s="64">
        <f>Calculations!G419</f>
        <v>0.92401156642071003</v>
      </c>
      <c r="I444" s="64">
        <f>Calculations!K419</f>
        <v>0.79566641637579505</v>
      </c>
      <c r="J444" s="64">
        <f>Calculations!F419</f>
        <v>0.78877974667991502</v>
      </c>
      <c r="K444" s="64">
        <f>Calculations!J419</f>
        <v>0.67921828812352925</v>
      </c>
      <c r="L444" s="64">
        <f>Calculations!E419</f>
        <v>7.0762309429323702</v>
      </c>
      <c r="M444" s="64">
        <f>Calculations!I419</f>
        <v>6.093342897882061</v>
      </c>
      <c r="N444" s="64">
        <f>Calculations!P419</f>
        <v>102.79693670519531</v>
      </c>
      <c r="O444" s="64">
        <f>Calculations!T419</f>
        <v>88.518448485948468</v>
      </c>
      <c r="P444" s="64">
        <f>Calculations!O419</f>
        <v>4.2962667778165802</v>
      </c>
      <c r="Q444" s="64">
        <f>Calculations!S419</f>
        <v>3.6995155852229655</v>
      </c>
      <c r="R444" s="64">
        <f>Calculations!N419</f>
        <v>1.6953997175040301</v>
      </c>
      <c r="S444" s="64">
        <f>Calculations!R419</f>
        <v>1.4599088004670804</v>
      </c>
      <c r="T444" s="64">
        <f>Calculations!M419</f>
        <v>7.3419192651070802</v>
      </c>
      <c r="U444" s="64">
        <f>Calculations!Q419</f>
        <v>6.322127128361485</v>
      </c>
      <c r="V444" s="65">
        <f>Calculations!AA419</f>
        <v>0.52954616928010501</v>
      </c>
      <c r="W444" s="65">
        <f>Calculations!AB419</f>
        <v>0.45599223876467232</v>
      </c>
      <c r="X444" s="65">
        <f>Calculations!AC419</f>
        <v>0.215795023879574</v>
      </c>
      <c r="Y444" s="65">
        <f>Calculations!AD419</f>
        <v>0.18582110826501597</v>
      </c>
      <c r="Z444" s="65">
        <f>Calculations!Y419</f>
        <v>0.29655154133397599</v>
      </c>
      <c r="AA444" s="65">
        <f>Calculations!Z419</f>
        <v>0.25536055038567596</v>
      </c>
      <c r="AB444" s="65">
        <f t="shared" si="17"/>
        <v>4.2962667778165802</v>
      </c>
      <c r="AC444" s="65">
        <f t="shared" si="18"/>
        <v>3.6995155852229655</v>
      </c>
      <c r="AD444" s="65">
        <f>Calculations!AF419</f>
        <v>7.5162219136412602</v>
      </c>
      <c r="AE444" s="65">
        <f>Calculations!AG419</f>
        <v>6.4722191496780823</v>
      </c>
      <c r="AF444" s="65" t="s">
        <v>589</v>
      </c>
      <c r="AG444" s="65" t="s">
        <v>588</v>
      </c>
      <c r="AH444" s="66" t="s">
        <v>296</v>
      </c>
      <c r="AI444" s="67" t="s">
        <v>293</v>
      </c>
      <c r="AJ444" s="62" t="s">
        <v>590</v>
      </c>
      <c r="AK444" s="68" t="s">
        <v>607</v>
      </c>
      <c r="AL444" s="68" t="s">
        <v>592</v>
      </c>
      <c r="AM444" s="68"/>
      <c r="AN444" s="68" t="s">
        <v>638</v>
      </c>
      <c r="AO444" s="62"/>
    </row>
    <row r="445" spans="2:41" ht="66" x14ac:dyDescent="0.3">
      <c r="B445" s="61">
        <f>Calculations!A420</f>
        <v>421</v>
      </c>
      <c r="C445" s="62" t="str">
        <f>Calculations!B420</f>
        <v>Leigh Tenament Farm #1</v>
      </c>
      <c r="D445" s="63" t="str">
        <f>Calculations!C420</f>
        <v>Mixed use</v>
      </c>
      <c r="E445" s="64">
        <f>Calculations!D420</f>
        <v>4.8221213818550099</v>
      </c>
      <c r="F445" s="64">
        <f>Calculations!H420</f>
        <v>4.8221213818550099</v>
      </c>
      <c r="G445" s="64">
        <f>Calculations!L420</f>
        <v>100</v>
      </c>
      <c r="H445" s="64">
        <f>Calculations!G420</f>
        <v>0</v>
      </c>
      <c r="I445" s="64">
        <f>Calculations!K420</f>
        <v>0</v>
      </c>
      <c r="J445" s="64">
        <f>Calculations!F420</f>
        <v>0</v>
      </c>
      <c r="K445" s="64">
        <f>Calculations!J420</f>
        <v>0</v>
      </c>
      <c r="L445" s="64">
        <f>Calculations!E420</f>
        <v>0</v>
      </c>
      <c r="M445" s="64">
        <f>Calculations!I420</f>
        <v>0</v>
      </c>
      <c r="N445" s="64">
        <f>Calculations!P420</f>
        <v>4.6042575718122905</v>
      </c>
      <c r="O445" s="64">
        <f>Calculations!T420</f>
        <v>95.481992409761574</v>
      </c>
      <c r="P445" s="64">
        <f>Calculations!O420</f>
        <v>0.17663235375019401</v>
      </c>
      <c r="Q445" s="64">
        <f>Calculations!S420</f>
        <v>3.6629595102030748</v>
      </c>
      <c r="R445" s="64">
        <f>Calculations!N420</f>
        <v>6.8051926756568697E-3</v>
      </c>
      <c r="S445" s="64">
        <f>Calculations!R420</f>
        <v>0.14112445823665676</v>
      </c>
      <c r="T445" s="64">
        <f>Calculations!M420</f>
        <v>3.4426263616868499E-2</v>
      </c>
      <c r="U445" s="64">
        <f>Calculations!Q420</f>
        <v>0.71392362179869362</v>
      </c>
      <c r="V445" s="65">
        <f>Calculations!AA420</f>
        <v>0</v>
      </c>
      <c r="W445" s="65">
        <f>Calculations!AB420</f>
        <v>0</v>
      </c>
      <c r="X445" s="65">
        <f>Calculations!AC420</f>
        <v>0</v>
      </c>
      <c r="Y445" s="65">
        <f>Calculations!AD420</f>
        <v>0</v>
      </c>
      <c r="Z445" s="65">
        <f>Calculations!Y420</f>
        <v>0</v>
      </c>
      <c r="AA445" s="65">
        <f>Calculations!Z420</f>
        <v>0</v>
      </c>
      <c r="AB445" s="65">
        <f t="shared" si="17"/>
        <v>0.17663235375019401</v>
      </c>
      <c r="AC445" s="65">
        <f t="shared" si="18"/>
        <v>3.6629595102030748</v>
      </c>
      <c r="AD445" s="65">
        <f>Calculations!AF420</f>
        <v>1.59656565999516E-3</v>
      </c>
      <c r="AE445" s="65">
        <f>Calculations!AG420</f>
        <v>3.3109196836123213E-2</v>
      </c>
      <c r="AF445" s="65" t="s">
        <v>587</v>
      </c>
      <c r="AG445" s="65" t="s">
        <v>588</v>
      </c>
      <c r="AH445" s="66" t="s">
        <v>296</v>
      </c>
      <c r="AI445" s="67" t="s">
        <v>293</v>
      </c>
      <c r="AJ445" s="62" t="s">
        <v>591</v>
      </c>
      <c r="AK445" s="68" t="s">
        <v>605</v>
      </c>
      <c r="AL445" s="68" t="s">
        <v>629</v>
      </c>
      <c r="AM445" s="68"/>
      <c r="AN445" s="68" t="s">
        <v>638</v>
      </c>
      <c r="AO445" s="62"/>
    </row>
    <row r="446" spans="2:41" ht="66" x14ac:dyDescent="0.3">
      <c r="B446" s="61">
        <f>Calculations!A421</f>
        <v>422</v>
      </c>
      <c r="C446" s="62" t="str">
        <f>Calculations!B421</f>
        <v>North of Dogholes Farm, north of Chorley Road</v>
      </c>
      <c r="D446" s="63" t="str">
        <f>Calculations!C421</f>
        <v>Mixed use</v>
      </c>
      <c r="E446" s="64">
        <f>Calculations!D421</f>
        <v>9.5628844684839205</v>
      </c>
      <c r="F446" s="64">
        <f>Calculations!H421</f>
        <v>8.5649609230035679</v>
      </c>
      <c r="G446" s="64">
        <f>Calculations!L421</f>
        <v>89.564617780658367</v>
      </c>
      <c r="H446" s="64">
        <f>Calculations!G421</f>
        <v>0.60732398112858899</v>
      </c>
      <c r="I446" s="64">
        <f>Calculations!K421</f>
        <v>6.3508451150918575</v>
      </c>
      <c r="J446" s="64">
        <f>Calculations!F421</f>
        <v>8.1486180545987705E-2</v>
      </c>
      <c r="K446" s="64">
        <f>Calculations!J421</f>
        <v>0.85210880477055839</v>
      </c>
      <c r="L446" s="64">
        <f>Calculations!E421</f>
        <v>0.30911338380577602</v>
      </c>
      <c r="M446" s="64">
        <f>Calculations!I421</f>
        <v>3.2324282994792073</v>
      </c>
      <c r="N446" s="64">
        <f>Calculations!P421</f>
        <v>8.2462157188002649</v>
      </c>
      <c r="O446" s="64">
        <f>Calculations!T421</f>
        <v>86.231468611557986</v>
      </c>
      <c r="P446" s="64">
        <f>Calculations!O421</f>
        <v>0.63540877556415098</v>
      </c>
      <c r="Q446" s="64">
        <f>Calculations!S421</f>
        <v>6.6445305039315965</v>
      </c>
      <c r="R446" s="64">
        <f>Calculations!N421</f>
        <v>0.137474535379704</v>
      </c>
      <c r="S446" s="64">
        <f>Calculations!R421</f>
        <v>1.4375844007399048</v>
      </c>
      <c r="T446" s="64">
        <f>Calculations!M421</f>
        <v>0.54378543873980001</v>
      </c>
      <c r="U446" s="64">
        <f>Calculations!Q421</f>
        <v>5.6864164837705147</v>
      </c>
      <c r="V446" s="65">
        <f>Calculations!AA421</f>
        <v>0</v>
      </c>
      <c r="W446" s="65">
        <f>Calculations!AB421</f>
        <v>0</v>
      </c>
      <c r="X446" s="65">
        <f>Calculations!AC421</f>
        <v>0</v>
      </c>
      <c r="Y446" s="65">
        <f>Calculations!AD421</f>
        <v>0</v>
      </c>
      <c r="Z446" s="65">
        <f>Calculations!Y421</f>
        <v>0</v>
      </c>
      <c r="AA446" s="65">
        <f>Calculations!Z421</f>
        <v>0</v>
      </c>
      <c r="AB446" s="65">
        <f t="shared" si="17"/>
        <v>0.63540877556415098</v>
      </c>
      <c r="AC446" s="65">
        <f t="shared" si="18"/>
        <v>6.6445305039315965</v>
      </c>
      <c r="AD446" s="65">
        <f>Calculations!AF421</f>
        <v>0</v>
      </c>
      <c r="AE446" s="65">
        <f>Calculations!AG421</f>
        <v>0</v>
      </c>
      <c r="AF446" s="65" t="s">
        <v>589</v>
      </c>
      <c r="AG446" s="65" t="s">
        <v>588</v>
      </c>
      <c r="AH446" s="66" t="s">
        <v>295</v>
      </c>
      <c r="AI446" s="67" t="s">
        <v>293</v>
      </c>
      <c r="AJ446" s="62" t="s">
        <v>590</v>
      </c>
      <c r="AK446" s="68" t="s">
        <v>596</v>
      </c>
      <c r="AL446" s="68" t="s">
        <v>592</v>
      </c>
      <c r="AM446" s="68"/>
      <c r="AN446" s="68" t="s">
        <v>638</v>
      </c>
      <c r="AO446" s="62"/>
    </row>
    <row r="447" spans="2:41" ht="39.6" x14ac:dyDescent="0.3">
      <c r="B447" s="61">
        <f>Calculations!A422</f>
        <v>423</v>
      </c>
      <c r="C447" s="62" t="str">
        <f>Calculations!B422</f>
        <v>Regent Park Golf Course #2</v>
      </c>
      <c r="D447" s="63" t="str">
        <f>Calculations!C422</f>
        <v>Mixed use</v>
      </c>
      <c r="E447" s="64">
        <f>Calculations!D422</f>
        <v>7.5161354469716501</v>
      </c>
      <c r="F447" s="64">
        <f>Calculations!H422</f>
        <v>7.5161354469716501</v>
      </c>
      <c r="G447" s="64">
        <f>Calculations!L422</f>
        <v>100</v>
      </c>
      <c r="H447" s="64">
        <f>Calculations!G422</f>
        <v>0</v>
      </c>
      <c r="I447" s="64">
        <f>Calculations!K422</f>
        <v>0</v>
      </c>
      <c r="J447" s="64">
        <f>Calculations!F422</f>
        <v>0</v>
      </c>
      <c r="K447" s="64">
        <f>Calculations!J422</f>
        <v>0</v>
      </c>
      <c r="L447" s="64">
        <f>Calculations!E422</f>
        <v>0</v>
      </c>
      <c r="M447" s="64">
        <f>Calculations!I422</f>
        <v>0</v>
      </c>
      <c r="N447" s="64">
        <f>Calculations!P422</f>
        <v>7.0533094656630277</v>
      </c>
      <c r="O447" s="64">
        <f>Calculations!T422</f>
        <v>93.842234688637745</v>
      </c>
      <c r="P447" s="64">
        <f>Calculations!O422</f>
        <v>0.204993669835458</v>
      </c>
      <c r="Q447" s="64">
        <f>Calculations!S422</f>
        <v>2.7273812623753693</v>
      </c>
      <c r="R447" s="64">
        <f>Calculations!N422</f>
        <v>6.2971569486960394E-2</v>
      </c>
      <c r="S447" s="64">
        <f>Calculations!R422</f>
        <v>0.83781844980364839</v>
      </c>
      <c r="T447" s="64">
        <f>Calculations!M422</f>
        <v>0.19486074198620401</v>
      </c>
      <c r="U447" s="64">
        <f>Calculations!Q422</f>
        <v>2.5925655991832341</v>
      </c>
      <c r="V447" s="65">
        <f>Calculations!AA422</f>
        <v>0</v>
      </c>
      <c r="W447" s="65">
        <f>Calculations!AB422</f>
        <v>0</v>
      </c>
      <c r="X447" s="65">
        <f>Calculations!AC422</f>
        <v>0</v>
      </c>
      <c r="Y447" s="65">
        <f>Calculations!AD422</f>
        <v>0</v>
      </c>
      <c r="Z447" s="65">
        <f>Calculations!Y422</f>
        <v>0</v>
      </c>
      <c r="AA447" s="65">
        <f>Calculations!Z422</f>
        <v>0</v>
      </c>
      <c r="AB447" s="65">
        <f t="shared" si="17"/>
        <v>0.204993669835458</v>
      </c>
      <c r="AC447" s="65">
        <f t="shared" si="18"/>
        <v>2.7273812623753693</v>
      </c>
      <c r="AD447" s="65">
        <f>Calculations!AF422</f>
        <v>5.7043974906541499E-2</v>
      </c>
      <c r="AE447" s="65">
        <f>Calculations!AG422</f>
        <v>0.75895352484001954</v>
      </c>
      <c r="AF447" s="65" t="s">
        <v>587</v>
      </c>
      <c r="AG447" s="65" t="s">
        <v>588</v>
      </c>
      <c r="AH447" s="66" t="s">
        <v>295</v>
      </c>
      <c r="AI447" s="67" t="s">
        <v>293</v>
      </c>
      <c r="AJ447" s="62" t="s">
        <v>591</v>
      </c>
      <c r="AK447" s="68" t="s">
        <v>614</v>
      </c>
      <c r="AL447" s="68" t="s">
        <v>629</v>
      </c>
      <c r="AM447" s="68"/>
      <c r="AN447" s="68" t="s">
        <v>638</v>
      </c>
      <c r="AO447" s="62"/>
    </row>
    <row r="448" spans="2:41" ht="39.6" x14ac:dyDescent="0.3">
      <c r="B448" s="61">
        <f>Calculations!A423</f>
        <v>424</v>
      </c>
      <c r="C448" s="62" t="str">
        <f>Calculations!B423</f>
        <v>North of Salford Road #2</v>
      </c>
      <c r="D448" s="63" t="str">
        <f>Calculations!C423</f>
        <v>Mixed use</v>
      </c>
      <c r="E448" s="64">
        <f>Calculations!D423</f>
        <v>1.2674360841296599</v>
      </c>
      <c r="F448" s="64">
        <f>Calculations!H423</f>
        <v>1.2674360841296599</v>
      </c>
      <c r="G448" s="64">
        <f>Calculations!L423</f>
        <v>100</v>
      </c>
      <c r="H448" s="64">
        <f>Calculations!G423</f>
        <v>0</v>
      </c>
      <c r="I448" s="64">
        <f>Calculations!K423</f>
        <v>0</v>
      </c>
      <c r="J448" s="64">
        <f>Calculations!F423</f>
        <v>0</v>
      </c>
      <c r="K448" s="64">
        <f>Calculations!J423</f>
        <v>0</v>
      </c>
      <c r="L448" s="64">
        <f>Calculations!E423</f>
        <v>0</v>
      </c>
      <c r="M448" s="64">
        <f>Calculations!I423</f>
        <v>0</v>
      </c>
      <c r="N448" s="64">
        <f>Calculations!P423</f>
        <v>1.1035247667906205</v>
      </c>
      <c r="O448" s="64">
        <f>Calculations!T423</f>
        <v>87.067488499698484</v>
      </c>
      <c r="P448" s="64">
        <f>Calculations!O423</f>
        <v>0.112499842215862</v>
      </c>
      <c r="Q448" s="64">
        <f>Calculations!S423</f>
        <v>8.8761747929178547</v>
      </c>
      <c r="R448" s="64">
        <f>Calculations!N423</f>
        <v>4.18766914437117E-2</v>
      </c>
      <c r="S448" s="64">
        <f>Calculations!R423</f>
        <v>3.3040475940424363</v>
      </c>
      <c r="T448" s="64">
        <f>Calculations!M423</f>
        <v>9.5347836794657196E-3</v>
      </c>
      <c r="U448" s="64">
        <f>Calculations!Q423</f>
        <v>0.75228911334122173</v>
      </c>
      <c r="V448" s="65">
        <f>Calculations!AA423</f>
        <v>0</v>
      </c>
      <c r="W448" s="65">
        <f>Calculations!AB423</f>
        <v>0</v>
      </c>
      <c r="X448" s="65">
        <f>Calculations!AC423</f>
        <v>0</v>
      </c>
      <c r="Y448" s="65">
        <f>Calculations!AD423</f>
        <v>0</v>
      </c>
      <c r="Z448" s="65">
        <f>Calculations!Y423</f>
        <v>0</v>
      </c>
      <c r="AA448" s="65">
        <f>Calculations!Z423</f>
        <v>0</v>
      </c>
      <c r="AB448" s="65">
        <f t="shared" si="17"/>
        <v>0.112499842215862</v>
      </c>
      <c r="AC448" s="65">
        <f t="shared" si="18"/>
        <v>8.8761747929178547</v>
      </c>
      <c r="AD448" s="65">
        <f>Calculations!AF423</f>
        <v>0</v>
      </c>
      <c r="AE448" s="65">
        <f>Calculations!AG423</f>
        <v>0</v>
      </c>
      <c r="AF448" s="65" t="s">
        <v>588</v>
      </c>
      <c r="AG448" s="65" t="s">
        <v>588</v>
      </c>
      <c r="AH448" s="66" t="s">
        <v>295</v>
      </c>
      <c r="AI448" s="67" t="s">
        <v>293</v>
      </c>
      <c r="AJ448" s="62" t="s">
        <v>591</v>
      </c>
      <c r="AK448" s="68" t="s">
        <v>594</v>
      </c>
      <c r="AL448" s="68" t="s">
        <v>629</v>
      </c>
      <c r="AM448" s="68"/>
      <c r="AN448" s="68" t="s">
        <v>638</v>
      </c>
      <c r="AO448" s="62"/>
    </row>
    <row r="449" spans="2:41" ht="66" x14ac:dyDescent="0.3">
      <c r="B449" s="61">
        <f>Calculations!A424</f>
        <v>425</v>
      </c>
      <c r="C449" s="62" t="str">
        <f>Calculations!B424</f>
        <v>Goodmans Fold Barn</v>
      </c>
      <c r="D449" s="63" t="str">
        <f>Calculations!C424</f>
        <v>Housing</v>
      </c>
      <c r="E449" s="64">
        <f>Calculations!D424</f>
        <v>3.9256822511523901</v>
      </c>
      <c r="F449" s="64">
        <f>Calculations!H424</f>
        <v>3.9256822511523901</v>
      </c>
      <c r="G449" s="64">
        <f>Calculations!L424</f>
        <v>100</v>
      </c>
      <c r="H449" s="64">
        <f>Calculations!G424</f>
        <v>0</v>
      </c>
      <c r="I449" s="64">
        <f>Calculations!K424</f>
        <v>0</v>
      </c>
      <c r="J449" s="64">
        <f>Calculations!F424</f>
        <v>0</v>
      </c>
      <c r="K449" s="64">
        <f>Calculations!J424</f>
        <v>0</v>
      </c>
      <c r="L449" s="64">
        <f>Calculations!E424</f>
        <v>0</v>
      </c>
      <c r="M449" s="64">
        <f>Calculations!I424</f>
        <v>0</v>
      </c>
      <c r="N449" s="64">
        <f>Calculations!P424</f>
        <v>3.3659534703193983</v>
      </c>
      <c r="O449" s="64">
        <f>Calculations!T424</f>
        <v>85.74187249442609</v>
      </c>
      <c r="P449" s="64">
        <f>Calculations!O424</f>
        <v>0.17989953493910399</v>
      </c>
      <c r="Q449" s="64">
        <f>Calculations!S424</f>
        <v>4.5826310798917618</v>
      </c>
      <c r="R449" s="64">
        <f>Calculations!N424</f>
        <v>8.2208759949519802E-2</v>
      </c>
      <c r="S449" s="64">
        <f>Calculations!R424</f>
        <v>2.0941266941660217</v>
      </c>
      <c r="T449" s="64">
        <f>Calculations!M424</f>
        <v>0.29762048594436802</v>
      </c>
      <c r="U449" s="64">
        <f>Calculations!Q424</f>
        <v>7.5813697315161219</v>
      </c>
      <c r="V449" s="65">
        <f>Calculations!AA424</f>
        <v>0</v>
      </c>
      <c r="W449" s="65">
        <f>Calculations!AB424</f>
        <v>0</v>
      </c>
      <c r="X449" s="65">
        <f>Calculations!AC424</f>
        <v>0</v>
      </c>
      <c r="Y449" s="65">
        <f>Calculations!AD424</f>
        <v>0</v>
      </c>
      <c r="Z449" s="65">
        <f>Calculations!Y424</f>
        <v>0</v>
      </c>
      <c r="AA449" s="65">
        <f>Calculations!Z424</f>
        <v>0</v>
      </c>
      <c r="AB449" s="65">
        <f t="shared" si="17"/>
        <v>0.17989953493910399</v>
      </c>
      <c r="AC449" s="65">
        <f t="shared" si="18"/>
        <v>4.5826310798917618</v>
      </c>
      <c r="AD449" s="65">
        <f>Calculations!AF424</f>
        <v>0.183759661516676</v>
      </c>
      <c r="AE449" s="65">
        <f>Calculations!AG424</f>
        <v>4.6809611619160734</v>
      </c>
      <c r="AF449" s="65" t="s">
        <v>588</v>
      </c>
      <c r="AG449" s="65" t="s">
        <v>587</v>
      </c>
      <c r="AH449" s="66" t="s">
        <v>296</v>
      </c>
      <c r="AI449" s="67" t="s">
        <v>293</v>
      </c>
      <c r="AJ449" s="62" t="s">
        <v>591</v>
      </c>
      <c r="AK449" s="68" t="s">
        <v>605</v>
      </c>
      <c r="AL449" s="68" t="s">
        <v>629</v>
      </c>
      <c r="AM449" s="68"/>
      <c r="AN449" s="68" t="s">
        <v>638</v>
      </c>
      <c r="AO449" s="62"/>
    </row>
    <row r="450" spans="2:41" ht="66" x14ac:dyDescent="0.3">
      <c r="B450" s="61">
        <f>Calculations!A425</f>
        <v>426</v>
      </c>
      <c r="C450" s="62" t="str">
        <f>Calculations!B425</f>
        <v>Boot Lane, Site A</v>
      </c>
      <c r="D450" s="63" t="str">
        <f>Calculations!C425</f>
        <v>Housing</v>
      </c>
      <c r="E450" s="64">
        <f>Calculations!D425</f>
        <v>24.554616117613001</v>
      </c>
      <c r="F450" s="64">
        <f>Calculations!H425</f>
        <v>24.554616117613001</v>
      </c>
      <c r="G450" s="64">
        <f>Calculations!L425</f>
        <v>100</v>
      </c>
      <c r="H450" s="64">
        <f>Calculations!G425</f>
        <v>0</v>
      </c>
      <c r="I450" s="64">
        <f>Calculations!K425</f>
        <v>0</v>
      </c>
      <c r="J450" s="64">
        <f>Calculations!F425</f>
        <v>0</v>
      </c>
      <c r="K450" s="64">
        <f>Calculations!J425</f>
        <v>0</v>
      </c>
      <c r="L450" s="64">
        <f>Calculations!E425</f>
        <v>0</v>
      </c>
      <c r="M450" s="64">
        <f>Calculations!I425</f>
        <v>0</v>
      </c>
      <c r="N450" s="64">
        <f>Calculations!P425</f>
        <v>22.366808069303797</v>
      </c>
      <c r="O450" s="64">
        <f>Calculations!T425</f>
        <v>91.090033589489138</v>
      </c>
      <c r="P450" s="64">
        <f>Calculations!O425</f>
        <v>1.0543073274252901</v>
      </c>
      <c r="Q450" s="64">
        <f>Calculations!S425</f>
        <v>4.2937235197459938</v>
      </c>
      <c r="R450" s="64">
        <f>Calculations!N425</f>
        <v>0.28024889231112499</v>
      </c>
      <c r="S450" s="64">
        <f>Calculations!R425</f>
        <v>1.1413287463700268</v>
      </c>
      <c r="T450" s="64">
        <f>Calculations!M425</f>
        <v>0.85325182857278903</v>
      </c>
      <c r="U450" s="64">
        <f>Calculations!Q425</f>
        <v>3.4749141443948388</v>
      </c>
      <c r="V450" s="65">
        <f>Calculations!AA425</f>
        <v>0</v>
      </c>
      <c r="W450" s="65">
        <f>Calculations!AB425</f>
        <v>0</v>
      </c>
      <c r="X450" s="65">
        <f>Calculations!AC425</f>
        <v>0</v>
      </c>
      <c r="Y450" s="65">
        <f>Calculations!AD425</f>
        <v>0</v>
      </c>
      <c r="Z450" s="65">
        <f>Calculations!Y425</f>
        <v>0</v>
      </c>
      <c r="AA450" s="65">
        <f>Calculations!Z425</f>
        <v>0</v>
      </c>
      <c r="AB450" s="65">
        <f t="shared" si="17"/>
        <v>1.0543073274252901</v>
      </c>
      <c r="AC450" s="65">
        <f t="shared" si="18"/>
        <v>4.2937235197459938</v>
      </c>
      <c r="AD450" s="65">
        <f>Calculations!AF425</f>
        <v>0</v>
      </c>
      <c r="AE450" s="65">
        <f>Calculations!AG425</f>
        <v>0</v>
      </c>
      <c r="AF450" s="65" t="s">
        <v>587</v>
      </c>
      <c r="AG450" s="65" t="s">
        <v>588</v>
      </c>
      <c r="AH450" s="66" t="s">
        <v>296</v>
      </c>
      <c r="AI450" s="67" t="s">
        <v>293</v>
      </c>
      <c r="AJ450" s="62" t="s">
        <v>591</v>
      </c>
      <c r="AK450" s="68" t="s">
        <v>620</v>
      </c>
      <c r="AL450" s="68" t="s">
        <v>629</v>
      </c>
      <c r="AM450" s="68"/>
      <c r="AN450" s="68" t="s">
        <v>638</v>
      </c>
      <c r="AO450" s="62"/>
    </row>
    <row r="451" spans="2:41" ht="52.8" x14ac:dyDescent="0.3">
      <c r="B451" s="61">
        <f>Calculations!A426</f>
        <v>427</v>
      </c>
      <c r="C451" s="62" t="str">
        <f>Calculations!B426</f>
        <v>South of Wigan Road, Site D</v>
      </c>
      <c r="D451" s="63" t="str">
        <f>Calculations!C426</f>
        <v>Housing</v>
      </c>
      <c r="E451" s="64">
        <f>Calculations!D426</f>
        <v>5.1359707097499596</v>
      </c>
      <c r="F451" s="64">
        <f>Calculations!H426</f>
        <v>5.1359707097499596</v>
      </c>
      <c r="G451" s="64">
        <f>Calculations!L426</f>
        <v>100</v>
      </c>
      <c r="H451" s="64">
        <f>Calculations!G426</f>
        <v>0</v>
      </c>
      <c r="I451" s="64">
        <f>Calculations!K426</f>
        <v>0</v>
      </c>
      <c r="J451" s="64">
        <f>Calculations!F426</f>
        <v>0</v>
      </c>
      <c r="K451" s="64">
        <f>Calculations!J426</f>
        <v>0</v>
      </c>
      <c r="L451" s="64">
        <f>Calculations!E426</f>
        <v>0</v>
      </c>
      <c r="M451" s="64">
        <f>Calculations!I426</f>
        <v>0</v>
      </c>
      <c r="N451" s="64">
        <f>Calculations!P426</f>
        <v>4.7373975201119558</v>
      </c>
      <c r="O451" s="64">
        <f>Calculations!T426</f>
        <v>92.239574324647805</v>
      </c>
      <c r="P451" s="64">
        <f>Calculations!O426</f>
        <v>0.14317144170995</v>
      </c>
      <c r="Q451" s="64">
        <f>Calculations!S426</f>
        <v>2.7876218499096579</v>
      </c>
      <c r="R451" s="64">
        <f>Calculations!N426</f>
        <v>5.8167559424337899E-2</v>
      </c>
      <c r="S451" s="64">
        <f>Calculations!R426</f>
        <v>1.1325523978147791</v>
      </c>
      <c r="T451" s="64">
        <f>Calculations!M426</f>
        <v>0.19723418850371599</v>
      </c>
      <c r="U451" s="64">
        <f>Calculations!Q426</f>
        <v>3.8402514276277513</v>
      </c>
      <c r="V451" s="65">
        <f>Calculations!AA426</f>
        <v>0</v>
      </c>
      <c r="W451" s="65">
        <f>Calculations!AB426</f>
        <v>0</v>
      </c>
      <c r="X451" s="65">
        <f>Calculations!AC426</f>
        <v>0</v>
      </c>
      <c r="Y451" s="65">
        <f>Calculations!AD426</f>
        <v>0</v>
      </c>
      <c r="Z451" s="65">
        <f>Calculations!Y426</f>
        <v>0</v>
      </c>
      <c r="AA451" s="65">
        <f>Calculations!Z426</f>
        <v>0</v>
      </c>
      <c r="AB451" s="65">
        <f t="shared" si="17"/>
        <v>0.14317144170995</v>
      </c>
      <c r="AC451" s="65">
        <f t="shared" si="18"/>
        <v>2.7876218499096579</v>
      </c>
      <c r="AD451" s="65">
        <f>Calculations!AF426</f>
        <v>0</v>
      </c>
      <c r="AE451" s="65">
        <f>Calculations!AG426</f>
        <v>0</v>
      </c>
      <c r="AF451" s="65" t="s">
        <v>588</v>
      </c>
      <c r="AG451" s="65" t="s">
        <v>587</v>
      </c>
      <c r="AH451" s="66" t="s">
        <v>604</v>
      </c>
      <c r="AI451" s="67" t="s">
        <v>293</v>
      </c>
      <c r="AJ451" s="62" t="s">
        <v>591</v>
      </c>
      <c r="AK451" s="68" t="s">
        <v>620</v>
      </c>
      <c r="AL451" s="68" t="s">
        <v>629</v>
      </c>
      <c r="AM451" s="68"/>
      <c r="AN451" s="68" t="s">
        <v>638</v>
      </c>
      <c r="AO451" s="62"/>
    </row>
    <row r="452" spans="2:41" ht="66" x14ac:dyDescent="0.3">
      <c r="B452" s="61">
        <f>Calculations!A427</f>
        <v>428</v>
      </c>
      <c r="C452" s="62" t="str">
        <f>Calculations!B427</f>
        <v>Gibb Farm</v>
      </c>
      <c r="D452" s="63" t="str">
        <f>Calculations!C427</f>
        <v>Housing</v>
      </c>
      <c r="E452" s="64">
        <f>Calculations!D427</f>
        <v>2.8534944612965201</v>
      </c>
      <c r="F452" s="64">
        <f>Calculations!H427</f>
        <v>1.6346788855520882</v>
      </c>
      <c r="G452" s="64">
        <f>Calculations!L427</f>
        <v>57.28691286154983</v>
      </c>
      <c r="H452" s="64">
        <f>Calculations!G427</f>
        <v>0.616127134104277</v>
      </c>
      <c r="I452" s="64">
        <f>Calculations!K427</f>
        <v>21.592021378038073</v>
      </c>
      <c r="J452" s="64">
        <f>Calculations!F427</f>
        <v>6.3789275587669794E-2</v>
      </c>
      <c r="K452" s="64">
        <f>Calculations!J427</f>
        <v>2.2354792151475338</v>
      </c>
      <c r="L452" s="64">
        <f>Calculations!E427</f>
        <v>0.538899166052485</v>
      </c>
      <c r="M452" s="64">
        <f>Calculations!I427</f>
        <v>18.885586545264559</v>
      </c>
      <c r="N452" s="64">
        <f>Calculations!P427</f>
        <v>2.3612407385208378</v>
      </c>
      <c r="O452" s="64">
        <f>Calculations!T427</f>
        <v>82.749091352642026</v>
      </c>
      <c r="P452" s="64">
        <f>Calculations!O427</f>
        <v>0.12975236715830599</v>
      </c>
      <c r="Q452" s="64">
        <f>Calculations!S427</f>
        <v>4.5471392679469727</v>
      </c>
      <c r="R452" s="64">
        <f>Calculations!N427</f>
        <v>5.0544684870328198E-2</v>
      </c>
      <c r="S452" s="64">
        <f>Calculations!R427</f>
        <v>1.7713258447105098</v>
      </c>
      <c r="T452" s="64">
        <f>Calculations!M427</f>
        <v>0.31195667074704803</v>
      </c>
      <c r="U452" s="64">
        <f>Calculations!Q427</f>
        <v>10.932443534700491</v>
      </c>
      <c r="V452" s="65">
        <f>Calculations!AA427</f>
        <v>0.43116158441411501</v>
      </c>
      <c r="W452" s="65">
        <f>Calculations!AB427</f>
        <v>15.10994993199361</v>
      </c>
      <c r="X452" s="65">
        <f>Calculations!AC427</f>
        <v>0</v>
      </c>
      <c r="Y452" s="65">
        <f>Calculations!AD427</f>
        <v>0</v>
      </c>
      <c r="Z452" s="65">
        <f>Calculations!Y427</f>
        <v>6.2672830564002899E-2</v>
      </c>
      <c r="AA452" s="65">
        <f>Calculations!Z427</f>
        <v>2.1963536784131947</v>
      </c>
      <c r="AB452" s="65">
        <f t="shared" si="17"/>
        <v>0.12975236715830599</v>
      </c>
      <c r="AC452" s="65">
        <f t="shared" si="18"/>
        <v>4.5471392679469727</v>
      </c>
      <c r="AD452" s="65">
        <f>Calculations!AF427</f>
        <v>2.8442567875831899</v>
      </c>
      <c r="AE452" s="65">
        <f>Calculations!AG427</f>
        <v>99.676268034207681</v>
      </c>
      <c r="AF452" s="65" t="s">
        <v>589</v>
      </c>
      <c r="AG452" s="65" t="s">
        <v>587</v>
      </c>
      <c r="AH452" s="66" t="s">
        <v>296</v>
      </c>
      <c r="AI452" s="67" t="s">
        <v>293</v>
      </c>
      <c r="AJ452" s="62" t="s">
        <v>590</v>
      </c>
      <c r="AK452" s="68" t="s">
        <v>607</v>
      </c>
      <c r="AL452" s="68" t="s">
        <v>592</v>
      </c>
      <c r="AM452" s="68"/>
      <c r="AN452" s="68" t="s">
        <v>631</v>
      </c>
      <c r="AO452" s="62"/>
    </row>
    <row r="453" spans="2:41" ht="39.6" x14ac:dyDescent="0.3">
      <c r="B453" s="61">
        <f>Calculations!A428</f>
        <v>429</v>
      </c>
      <c r="C453" s="62" t="str">
        <f>Calculations!B428</f>
        <v>Northwest of 184 St Johns Road</v>
      </c>
      <c r="D453" s="63" t="str">
        <f>Calculations!C428</f>
        <v>Housing</v>
      </c>
      <c r="E453" s="64">
        <f>Calculations!D428</f>
        <v>1.1846508146688299</v>
      </c>
      <c r="F453" s="64">
        <f>Calculations!H428</f>
        <v>1.1846508146688299</v>
      </c>
      <c r="G453" s="64">
        <f>Calculations!L428</f>
        <v>100</v>
      </c>
      <c r="H453" s="64">
        <f>Calculations!G428</f>
        <v>0</v>
      </c>
      <c r="I453" s="64">
        <f>Calculations!K428</f>
        <v>0</v>
      </c>
      <c r="J453" s="64">
        <f>Calculations!F428</f>
        <v>0</v>
      </c>
      <c r="K453" s="64">
        <f>Calculations!J428</f>
        <v>0</v>
      </c>
      <c r="L453" s="64">
        <f>Calculations!E428</f>
        <v>0</v>
      </c>
      <c r="M453" s="64">
        <f>Calculations!I428</f>
        <v>0</v>
      </c>
      <c r="N453" s="64">
        <f>Calculations!P428</f>
        <v>0.62493936418211804</v>
      </c>
      <c r="O453" s="64">
        <f>Calculations!T428</f>
        <v>52.753043888027065</v>
      </c>
      <c r="P453" s="64">
        <f>Calculations!O428</f>
        <v>0.11416041771711501</v>
      </c>
      <c r="Q453" s="64">
        <f>Calculations!S428</f>
        <v>9.6366301616927217</v>
      </c>
      <c r="R453" s="64">
        <f>Calculations!N428</f>
        <v>7.7540011651488897E-2</v>
      </c>
      <c r="S453" s="64">
        <f>Calculations!R428</f>
        <v>6.5453896364529376</v>
      </c>
      <c r="T453" s="64">
        <f>Calculations!M428</f>
        <v>0.36801102111810802</v>
      </c>
      <c r="U453" s="64">
        <f>Calculations!Q428</f>
        <v>31.064936313827275</v>
      </c>
      <c r="V453" s="65">
        <f>Calculations!AA428</f>
        <v>0</v>
      </c>
      <c r="W453" s="65">
        <f>Calculations!AB428</f>
        <v>0</v>
      </c>
      <c r="X453" s="65">
        <f>Calculations!AC428</f>
        <v>0</v>
      </c>
      <c r="Y453" s="65">
        <f>Calculations!AD428</f>
        <v>0</v>
      </c>
      <c r="Z453" s="65">
        <f>Calculations!Y428</f>
        <v>0</v>
      </c>
      <c r="AA453" s="65">
        <f>Calculations!Z428</f>
        <v>0</v>
      </c>
      <c r="AB453" s="65">
        <f t="shared" si="17"/>
        <v>0.11416041771711501</v>
      </c>
      <c r="AC453" s="65">
        <f t="shared" si="18"/>
        <v>9.6366301616927217</v>
      </c>
      <c r="AD453" s="65">
        <f>Calculations!AF428</f>
        <v>0</v>
      </c>
      <c r="AE453" s="65">
        <f>Calculations!AG428</f>
        <v>0</v>
      </c>
      <c r="AF453" s="65" t="s">
        <v>587</v>
      </c>
      <c r="AG453" s="65" t="s">
        <v>587</v>
      </c>
      <c r="AH453" s="66" t="s">
        <v>295</v>
      </c>
      <c r="AI453" s="67" t="s">
        <v>293</v>
      </c>
      <c r="AJ453" s="62" t="s">
        <v>591</v>
      </c>
      <c r="AK453" s="68" t="s">
        <v>594</v>
      </c>
      <c r="AL453" s="68" t="s">
        <v>629</v>
      </c>
      <c r="AM453" s="68"/>
      <c r="AN453" s="68" t="s">
        <v>664</v>
      </c>
      <c r="AO453" s="62"/>
    </row>
    <row r="454" spans="2:41" ht="66" x14ac:dyDescent="0.3">
      <c r="B454" s="61">
        <f>Calculations!A429</f>
        <v>430</v>
      </c>
      <c r="C454" s="62" t="str">
        <f>Calculations!B429</f>
        <v>Crows Nest Farm</v>
      </c>
      <c r="D454" s="63" t="str">
        <f>Calculations!C429</f>
        <v>Housing</v>
      </c>
      <c r="E454" s="64">
        <f>Calculations!D429</f>
        <v>3.08386057768762</v>
      </c>
      <c r="F454" s="64">
        <f>Calculations!H429</f>
        <v>2.6238600168946236</v>
      </c>
      <c r="G454" s="64">
        <f>Calculations!L429</f>
        <v>85.083613567967461</v>
      </c>
      <c r="H454" s="64">
        <f>Calculations!G429</f>
        <v>0.45952307693304101</v>
      </c>
      <c r="I454" s="64">
        <f>Calculations!K429</f>
        <v>14.900903116625541</v>
      </c>
      <c r="J454" s="64">
        <f>Calculations!F429</f>
        <v>3.4153986543915298E-4</v>
      </c>
      <c r="K454" s="64">
        <f>Calculations!J429</f>
        <v>1.1075074791327006E-2</v>
      </c>
      <c r="L454" s="64">
        <f>Calculations!E429</f>
        <v>1.3594399451631001E-4</v>
      </c>
      <c r="M454" s="64">
        <f>Calculations!I429</f>
        <v>4.4082406156715839E-3</v>
      </c>
      <c r="N454" s="64">
        <f>Calculations!P429</f>
        <v>2.3783070489551479</v>
      </c>
      <c r="O454" s="64">
        <f>Calculations!T429</f>
        <v>77.121095102765011</v>
      </c>
      <c r="P454" s="64">
        <f>Calculations!O429</f>
        <v>0.38963235658316098</v>
      </c>
      <c r="Q454" s="64">
        <f>Calculations!S429</f>
        <v>12.634564590962155</v>
      </c>
      <c r="R454" s="64">
        <f>Calculations!N429</f>
        <v>7.8771348430118404E-2</v>
      </c>
      <c r="S454" s="64">
        <f>Calculations!R429</f>
        <v>2.5543096532977425</v>
      </c>
      <c r="T454" s="64">
        <f>Calculations!M429</f>
        <v>0.23714982371919299</v>
      </c>
      <c r="U454" s="64">
        <f>Calculations!Q429</f>
        <v>7.6900306529751008</v>
      </c>
      <c r="V454" s="65">
        <f>Calculations!AA429</f>
        <v>0</v>
      </c>
      <c r="W454" s="65">
        <f>Calculations!AB429</f>
        <v>0</v>
      </c>
      <c r="X454" s="65">
        <f>Calculations!AC429</f>
        <v>0</v>
      </c>
      <c r="Y454" s="65">
        <f>Calculations!AD429</f>
        <v>0</v>
      </c>
      <c r="Z454" s="65">
        <f>Calculations!Y429</f>
        <v>0</v>
      </c>
      <c r="AA454" s="65">
        <f>Calculations!Z429</f>
        <v>0</v>
      </c>
      <c r="AB454" s="65">
        <f t="shared" si="17"/>
        <v>0.38963235658316098</v>
      </c>
      <c r="AC454" s="65">
        <f t="shared" si="18"/>
        <v>12.634564590962155</v>
      </c>
      <c r="AD454" s="65">
        <f>Calculations!AF429</f>
        <v>0</v>
      </c>
      <c r="AE454" s="65">
        <f>Calculations!AG429</f>
        <v>0</v>
      </c>
      <c r="AF454" s="65" t="s">
        <v>589</v>
      </c>
      <c r="AG454" s="65" t="s">
        <v>587</v>
      </c>
      <c r="AH454" s="66" t="s">
        <v>586</v>
      </c>
      <c r="AI454" s="67" t="s">
        <v>293</v>
      </c>
      <c r="AJ454" s="62" t="s">
        <v>590</v>
      </c>
      <c r="AK454" s="68" t="s">
        <v>596</v>
      </c>
      <c r="AL454" s="68" t="s">
        <v>592</v>
      </c>
      <c r="AM454" s="68"/>
      <c r="AN454" s="68" t="s">
        <v>638</v>
      </c>
      <c r="AO454" s="62"/>
    </row>
    <row r="455" spans="2:41" ht="39.6" x14ac:dyDescent="0.3">
      <c r="B455" s="61">
        <f>Calculations!A430</f>
        <v>431</v>
      </c>
      <c r="C455" s="62" t="str">
        <f>Calculations!B430</f>
        <v>West of Vicarage Road</v>
      </c>
      <c r="D455" s="63" t="str">
        <f>Calculations!C430</f>
        <v>Housing</v>
      </c>
      <c r="E455" s="64">
        <f>Calculations!D430</f>
        <v>0.68587114622009604</v>
      </c>
      <c r="F455" s="64">
        <f>Calculations!H430</f>
        <v>0.68587114622009604</v>
      </c>
      <c r="G455" s="64">
        <f>Calculations!L430</f>
        <v>100</v>
      </c>
      <c r="H455" s="64">
        <f>Calculations!G430</f>
        <v>0</v>
      </c>
      <c r="I455" s="64">
        <f>Calculations!K430</f>
        <v>0</v>
      </c>
      <c r="J455" s="64">
        <f>Calculations!F430</f>
        <v>0</v>
      </c>
      <c r="K455" s="64">
        <f>Calculations!J430</f>
        <v>0</v>
      </c>
      <c r="L455" s="64">
        <f>Calculations!E430</f>
        <v>0</v>
      </c>
      <c r="M455" s="64">
        <f>Calculations!I430</f>
        <v>0</v>
      </c>
      <c r="N455" s="64">
        <f>Calculations!P430</f>
        <v>0.66575028092946664</v>
      </c>
      <c r="O455" s="64">
        <f>Calculations!T430</f>
        <v>97.066378225484854</v>
      </c>
      <c r="P455" s="64">
        <f>Calculations!O430</f>
        <v>1.91499259868694E-2</v>
      </c>
      <c r="Q455" s="64">
        <f>Calculations!S430</f>
        <v>2.7920588425984305</v>
      </c>
      <c r="R455" s="64">
        <f>Calculations!N430</f>
        <v>7.6453752919624003E-4</v>
      </c>
      <c r="S455" s="64">
        <f>Calculations!R430</f>
        <v>0.11146955713324321</v>
      </c>
      <c r="T455" s="64">
        <f>Calculations!M430</f>
        <v>2.0640177456371001E-4</v>
      </c>
      <c r="U455" s="64">
        <f>Calculations!Q430</f>
        <v>3.0093374783472186E-2</v>
      </c>
      <c r="V455" s="65">
        <f>Calculations!AA430</f>
        <v>0</v>
      </c>
      <c r="W455" s="65">
        <f>Calculations!AB430</f>
        <v>0</v>
      </c>
      <c r="X455" s="65">
        <f>Calculations!AC430</f>
        <v>0</v>
      </c>
      <c r="Y455" s="65">
        <f>Calculations!AD430</f>
        <v>0</v>
      </c>
      <c r="Z455" s="65">
        <f>Calculations!Y430</f>
        <v>0</v>
      </c>
      <c r="AA455" s="65">
        <f>Calculations!Z430</f>
        <v>0</v>
      </c>
      <c r="AB455" s="65">
        <f t="shared" si="17"/>
        <v>1.91499259868694E-2</v>
      </c>
      <c r="AC455" s="65">
        <f t="shared" si="18"/>
        <v>2.7920588425984305</v>
      </c>
      <c r="AD455" s="65">
        <f>Calculations!AF430</f>
        <v>0</v>
      </c>
      <c r="AE455" s="65">
        <f>Calculations!AG430</f>
        <v>0</v>
      </c>
      <c r="AF455" s="65" t="s">
        <v>587</v>
      </c>
      <c r="AG455" s="65" t="s">
        <v>588</v>
      </c>
      <c r="AH455" s="66" t="s">
        <v>585</v>
      </c>
      <c r="AI455" s="67" t="s">
        <v>293</v>
      </c>
      <c r="AJ455" s="62" t="s">
        <v>591</v>
      </c>
      <c r="AK455" s="68" t="s">
        <v>594</v>
      </c>
      <c r="AL455" s="68" t="s">
        <v>629</v>
      </c>
      <c r="AM455" s="68"/>
      <c r="AN455" s="68" t="s">
        <v>634</v>
      </c>
      <c r="AO455" s="62"/>
    </row>
    <row r="456" spans="2:41" ht="66" x14ac:dyDescent="0.3">
      <c r="B456" s="61">
        <f>Calculations!A431</f>
        <v>432</v>
      </c>
      <c r="C456" s="62" t="str">
        <f>Calculations!B431</f>
        <v>Longsight Lane</v>
      </c>
      <c r="D456" s="63" t="str">
        <f>Calculations!C431</f>
        <v>Housing</v>
      </c>
      <c r="E456" s="64">
        <f>Calculations!D431</f>
        <v>15.0838733169957</v>
      </c>
      <c r="F456" s="64">
        <f>Calculations!H431</f>
        <v>15.0838733169957</v>
      </c>
      <c r="G456" s="64">
        <f>Calculations!L431</f>
        <v>100</v>
      </c>
      <c r="H456" s="64">
        <f>Calculations!G431</f>
        <v>0</v>
      </c>
      <c r="I456" s="64">
        <f>Calculations!K431</f>
        <v>0</v>
      </c>
      <c r="J456" s="64">
        <f>Calculations!F431</f>
        <v>0</v>
      </c>
      <c r="K456" s="64">
        <f>Calculations!J431</f>
        <v>0</v>
      </c>
      <c r="L456" s="64">
        <f>Calculations!E431</f>
        <v>0</v>
      </c>
      <c r="M456" s="64">
        <f>Calculations!I431</f>
        <v>0</v>
      </c>
      <c r="N456" s="64">
        <f>Calculations!P431</f>
        <v>13.854429663541133</v>
      </c>
      <c r="O456" s="64">
        <f>Calculations!T431</f>
        <v>91.849284148592687</v>
      </c>
      <c r="P456" s="64">
        <f>Calculations!O431</f>
        <v>0.50076610623186701</v>
      </c>
      <c r="Q456" s="64">
        <f>Calculations!S431</f>
        <v>3.3198774327256557</v>
      </c>
      <c r="R456" s="64">
        <f>Calculations!N431</f>
        <v>0.24029457208605601</v>
      </c>
      <c r="S456" s="64">
        <f>Calculations!R431</f>
        <v>1.5930561536558714</v>
      </c>
      <c r="T456" s="64">
        <f>Calculations!M431</f>
        <v>0.48838297513664303</v>
      </c>
      <c r="U456" s="64">
        <f>Calculations!Q431</f>
        <v>3.2377822650257828</v>
      </c>
      <c r="V456" s="65">
        <f>Calculations!AA431</f>
        <v>0</v>
      </c>
      <c r="W456" s="65">
        <f>Calculations!AB431</f>
        <v>0</v>
      </c>
      <c r="X456" s="65">
        <f>Calculations!AC431</f>
        <v>0</v>
      </c>
      <c r="Y456" s="65">
        <f>Calculations!AD431</f>
        <v>0</v>
      </c>
      <c r="Z456" s="65">
        <f>Calculations!Y431</f>
        <v>0</v>
      </c>
      <c r="AA456" s="65">
        <f>Calculations!Z431</f>
        <v>0</v>
      </c>
      <c r="AB456" s="65">
        <f t="shared" si="17"/>
        <v>0.50076610623186701</v>
      </c>
      <c r="AC456" s="65">
        <f t="shared" si="18"/>
        <v>3.3198774327256557</v>
      </c>
      <c r="AD456" s="65">
        <f>Calculations!AF431</f>
        <v>8.6020177179704102E-2</v>
      </c>
      <c r="AE456" s="65">
        <f>Calculations!AG431</f>
        <v>0.5702791012092443</v>
      </c>
      <c r="AF456" s="65" t="s">
        <v>588</v>
      </c>
      <c r="AG456" s="65" t="s">
        <v>588</v>
      </c>
      <c r="AH456" s="66" t="s">
        <v>296</v>
      </c>
      <c r="AI456" s="67" t="s">
        <v>293</v>
      </c>
      <c r="AJ456" s="62" t="s">
        <v>591</v>
      </c>
      <c r="AK456" s="68" t="s">
        <v>605</v>
      </c>
      <c r="AL456" s="68" t="s">
        <v>629</v>
      </c>
      <c r="AM456" s="68"/>
      <c r="AN456" s="68" t="s">
        <v>638</v>
      </c>
      <c r="AO456" s="62"/>
    </row>
    <row r="457" spans="2:41" ht="39.6" x14ac:dyDescent="0.3">
      <c r="B457" s="61">
        <f>Calculations!A432</f>
        <v>433</v>
      </c>
      <c r="C457" s="62" t="str">
        <f>Calculations!B432</f>
        <v>Newholme</v>
      </c>
      <c r="D457" s="63" t="str">
        <f>Calculations!C432</f>
        <v>Housing</v>
      </c>
      <c r="E457" s="64">
        <f>Calculations!D432</f>
        <v>6.4063028344942401</v>
      </c>
      <c r="F457" s="64">
        <f>Calculations!H432</f>
        <v>6.4063028344942401</v>
      </c>
      <c r="G457" s="64">
        <f>Calculations!L432</f>
        <v>100</v>
      </c>
      <c r="H457" s="64">
        <f>Calculations!G432</f>
        <v>0</v>
      </c>
      <c r="I457" s="64">
        <f>Calculations!K432</f>
        <v>0</v>
      </c>
      <c r="J457" s="64">
        <f>Calculations!F432</f>
        <v>0</v>
      </c>
      <c r="K457" s="64">
        <f>Calculations!J432</f>
        <v>0</v>
      </c>
      <c r="L457" s="64">
        <f>Calculations!E432</f>
        <v>0</v>
      </c>
      <c r="M457" s="64">
        <f>Calculations!I432</f>
        <v>0</v>
      </c>
      <c r="N457" s="64">
        <f>Calculations!P432</f>
        <v>6.2038955111295033</v>
      </c>
      <c r="O457" s="64">
        <f>Calculations!T432</f>
        <v>96.840497107397255</v>
      </c>
      <c r="P457" s="64">
        <f>Calculations!O432</f>
        <v>0.18317066862828099</v>
      </c>
      <c r="Q457" s="64">
        <f>Calculations!S432</f>
        <v>2.8592258805189905</v>
      </c>
      <c r="R457" s="64">
        <f>Calculations!N432</f>
        <v>8.9352942081219206E-3</v>
      </c>
      <c r="S457" s="64">
        <f>Calculations!R432</f>
        <v>0.13947661293828514</v>
      </c>
      <c r="T457" s="64">
        <f>Calculations!M432</f>
        <v>1.03013605283336E-2</v>
      </c>
      <c r="U457" s="64">
        <f>Calculations!Q432</f>
        <v>0.16080039914545913</v>
      </c>
      <c r="V457" s="65">
        <f>Calculations!AA432</f>
        <v>0</v>
      </c>
      <c r="W457" s="65">
        <f>Calculations!AB432</f>
        <v>0</v>
      </c>
      <c r="X457" s="65">
        <f>Calculations!AC432</f>
        <v>0</v>
      </c>
      <c r="Y457" s="65">
        <f>Calculations!AD432</f>
        <v>0</v>
      </c>
      <c r="Z457" s="65">
        <f>Calculations!Y432</f>
        <v>0</v>
      </c>
      <c r="AA457" s="65">
        <f>Calculations!Z432</f>
        <v>0</v>
      </c>
      <c r="AB457" s="65">
        <f t="shared" si="17"/>
        <v>0.18317066862828099</v>
      </c>
      <c r="AC457" s="65">
        <f t="shared" si="18"/>
        <v>2.8592258805189905</v>
      </c>
      <c r="AD457" s="65">
        <f>Calculations!AF432</f>
        <v>0</v>
      </c>
      <c r="AE457" s="65">
        <f>Calculations!AG432</f>
        <v>0</v>
      </c>
      <c r="AF457" s="65" t="s">
        <v>587</v>
      </c>
      <c r="AG457" s="65" t="s">
        <v>587</v>
      </c>
      <c r="AH457" s="66" t="s">
        <v>295</v>
      </c>
      <c r="AI457" s="67" t="s">
        <v>293</v>
      </c>
      <c r="AJ457" s="62" t="s">
        <v>591</v>
      </c>
      <c r="AK457" s="68" t="s">
        <v>594</v>
      </c>
      <c r="AL457" s="68" t="s">
        <v>629</v>
      </c>
      <c r="AM457" s="68"/>
      <c r="AN457" s="68" t="s">
        <v>656</v>
      </c>
      <c r="AO457" s="62"/>
    </row>
    <row r="458" spans="2:41" ht="66" x14ac:dyDescent="0.3">
      <c r="B458" s="61">
        <f>Calculations!A433</f>
        <v>434</v>
      </c>
      <c r="C458" s="62" t="str">
        <f>Calculations!B433</f>
        <v>Moss Lane</v>
      </c>
      <c r="D458" s="63" t="str">
        <f>Calculations!C433</f>
        <v>Mixed use</v>
      </c>
      <c r="E458" s="64">
        <f>Calculations!D433</f>
        <v>4.4767197107776999</v>
      </c>
      <c r="F458" s="64">
        <f>Calculations!H433</f>
        <v>4.4767197107776999</v>
      </c>
      <c r="G458" s="64">
        <f>Calculations!L433</f>
        <v>100</v>
      </c>
      <c r="H458" s="64">
        <f>Calculations!G433</f>
        <v>0</v>
      </c>
      <c r="I458" s="64">
        <f>Calculations!K433</f>
        <v>0</v>
      </c>
      <c r="J458" s="64">
        <f>Calculations!F433</f>
        <v>0</v>
      </c>
      <c r="K458" s="64">
        <f>Calculations!J433</f>
        <v>0</v>
      </c>
      <c r="L458" s="64">
        <f>Calculations!E433</f>
        <v>0</v>
      </c>
      <c r="M458" s="64">
        <f>Calculations!I433</f>
        <v>0</v>
      </c>
      <c r="N458" s="64">
        <f>Calculations!P433</f>
        <v>3.3240204705339789</v>
      </c>
      <c r="O458" s="64">
        <f>Calculations!T433</f>
        <v>74.251252820930503</v>
      </c>
      <c r="P458" s="64">
        <f>Calculations!O433</f>
        <v>0.32492747027274599</v>
      </c>
      <c r="Q458" s="64">
        <f>Calculations!S433</f>
        <v>7.2581597970157326</v>
      </c>
      <c r="R458" s="64">
        <f>Calculations!N433</f>
        <v>0.127878511070915</v>
      </c>
      <c r="S458" s="64">
        <f>Calculations!R433</f>
        <v>2.8565226177338636</v>
      </c>
      <c r="T458" s="64">
        <f>Calculations!M433</f>
        <v>0.69989325890006004</v>
      </c>
      <c r="U458" s="64">
        <f>Calculations!Q433</f>
        <v>15.634064764319898</v>
      </c>
      <c r="V458" s="65">
        <f>Calculations!AA433</f>
        <v>0.58037825695880096</v>
      </c>
      <c r="W458" s="65">
        <f>Calculations!AB433</f>
        <v>12.964364410877472</v>
      </c>
      <c r="X458" s="65">
        <f>Calculations!AC433</f>
        <v>0</v>
      </c>
      <c r="Y458" s="65">
        <f>Calculations!AD433</f>
        <v>0</v>
      </c>
      <c r="Z458" s="65">
        <f>Calculations!Y433</f>
        <v>0</v>
      </c>
      <c r="AA458" s="65">
        <f>Calculations!Z433</f>
        <v>0</v>
      </c>
      <c r="AB458" s="65">
        <f t="shared" si="17"/>
        <v>0.32492747027274599</v>
      </c>
      <c r="AC458" s="65">
        <f t="shared" si="18"/>
        <v>7.2581597970157326</v>
      </c>
      <c r="AD458" s="65">
        <f>Calculations!AF433</f>
        <v>3.9405333047541999</v>
      </c>
      <c r="AE458" s="65">
        <f>Calculations!AG433</f>
        <v>88.022783630330224</v>
      </c>
      <c r="AF458" s="65" t="s">
        <v>589</v>
      </c>
      <c r="AG458" s="65" t="s">
        <v>587</v>
      </c>
      <c r="AH458" s="66" t="s">
        <v>296</v>
      </c>
      <c r="AI458" s="67" t="s">
        <v>293</v>
      </c>
      <c r="AJ458" s="62" t="s">
        <v>591</v>
      </c>
      <c r="AK458" s="68" t="s">
        <v>609</v>
      </c>
      <c r="AL458" s="68" t="s">
        <v>628</v>
      </c>
      <c r="AM458" s="68"/>
      <c r="AN458" s="68" t="s">
        <v>665</v>
      </c>
      <c r="AO458" s="62"/>
    </row>
    <row r="459" spans="2:41" ht="66" x14ac:dyDescent="0.3">
      <c r="B459" s="61">
        <f>Calculations!A434</f>
        <v>435</v>
      </c>
      <c r="C459" s="62" t="str">
        <f>Calculations!B434</f>
        <v>South of Blackrod station</v>
      </c>
      <c r="D459" s="63" t="str">
        <f>Calculations!C434</f>
        <v>Housing</v>
      </c>
      <c r="E459" s="64">
        <f>Calculations!D434</f>
        <v>4.0514029335737201</v>
      </c>
      <c r="F459" s="64">
        <f>Calculations!H434</f>
        <v>4.0514029335737201</v>
      </c>
      <c r="G459" s="64">
        <f>Calculations!L434</f>
        <v>100</v>
      </c>
      <c r="H459" s="64">
        <f>Calculations!G434</f>
        <v>0</v>
      </c>
      <c r="I459" s="64">
        <f>Calculations!K434</f>
        <v>0</v>
      </c>
      <c r="J459" s="64">
        <f>Calculations!F434</f>
        <v>0</v>
      </c>
      <c r="K459" s="64">
        <f>Calculations!J434</f>
        <v>0</v>
      </c>
      <c r="L459" s="64">
        <f>Calculations!E434</f>
        <v>0</v>
      </c>
      <c r="M459" s="64">
        <f>Calculations!I434</f>
        <v>0</v>
      </c>
      <c r="N459" s="64">
        <f>Calculations!P434</f>
        <v>3.8460696712392486</v>
      </c>
      <c r="O459" s="64">
        <f>Calculations!T434</f>
        <v>94.931798547291166</v>
      </c>
      <c r="P459" s="64">
        <f>Calculations!O434</f>
        <v>0.15053184567286501</v>
      </c>
      <c r="Q459" s="64">
        <f>Calculations!S434</f>
        <v>3.7155486171325274</v>
      </c>
      <c r="R459" s="64">
        <f>Calculations!N434</f>
        <v>1.42760361901383E-2</v>
      </c>
      <c r="S459" s="64">
        <f>Calculations!R434</f>
        <v>0.35237265767454751</v>
      </c>
      <c r="T459" s="64">
        <f>Calculations!M434</f>
        <v>4.0525380471468003E-2</v>
      </c>
      <c r="U459" s="64">
        <f>Calculations!Q434</f>
        <v>1.0002801779017518</v>
      </c>
      <c r="V459" s="65">
        <f>Calculations!AA434</f>
        <v>0</v>
      </c>
      <c r="W459" s="65">
        <f>Calculations!AB434</f>
        <v>0</v>
      </c>
      <c r="X459" s="65">
        <f>Calculations!AC434</f>
        <v>0</v>
      </c>
      <c r="Y459" s="65">
        <f>Calculations!AD434</f>
        <v>0</v>
      </c>
      <c r="Z459" s="65">
        <f>Calculations!Y434</f>
        <v>0</v>
      </c>
      <c r="AA459" s="65">
        <f>Calculations!Z434</f>
        <v>0</v>
      </c>
      <c r="AB459" s="65">
        <f t="shared" si="17"/>
        <v>0.15053184567286501</v>
      </c>
      <c r="AC459" s="65">
        <f t="shared" si="18"/>
        <v>3.7155486171325274</v>
      </c>
      <c r="AD459" s="65">
        <f>Calculations!AF434</f>
        <v>0</v>
      </c>
      <c r="AE459" s="65">
        <f>Calculations!AG434</f>
        <v>0</v>
      </c>
      <c r="AF459" s="65" t="s">
        <v>587</v>
      </c>
      <c r="AG459" s="65" t="s">
        <v>588</v>
      </c>
      <c r="AH459" s="66" t="s">
        <v>296</v>
      </c>
      <c r="AI459" s="67" t="s">
        <v>293</v>
      </c>
      <c r="AJ459" s="62" t="s">
        <v>591</v>
      </c>
      <c r="AK459" s="68" t="s">
        <v>620</v>
      </c>
      <c r="AL459" s="68" t="s">
        <v>629</v>
      </c>
      <c r="AM459" s="68"/>
      <c r="AN459" s="68" t="s">
        <v>638</v>
      </c>
      <c r="AO459" s="62"/>
    </row>
    <row r="460" spans="2:41" ht="39.6" x14ac:dyDescent="0.3">
      <c r="B460" s="61">
        <f>Calculations!A435</f>
        <v>449</v>
      </c>
      <c r="C460" s="62" t="str">
        <f>Calculations!B435</f>
        <v>Land southwest of Junction 4 of the M61, Farnworth</v>
      </c>
      <c r="D460" s="63" t="str">
        <f>Calculations!C435</f>
        <v>Employment</v>
      </c>
      <c r="E460" s="64">
        <f>Calculations!D435</f>
        <v>3.08003849313855</v>
      </c>
      <c r="F460" s="64">
        <f>Calculations!H435</f>
        <v>3.08003849313855</v>
      </c>
      <c r="G460" s="64">
        <f>Calculations!L435</f>
        <v>100</v>
      </c>
      <c r="H460" s="64">
        <f>Calculations!G435</f>
        <v>0</v>
      </c>
      <c r="I460" s="64">
        <f>Calculations!K435</f>
        <v>0</v>
      </c>
      <c r="J460" s="64">
        <f>Calculations!F435</f>
        <v>0</v>
      </c>
      <c r="K460" s="64">
        <f>Calculations!J435</f>
        <v>0</v>
      </c>
      <c r="L460" s="64">
        <f>Calculations!E435</f>
        <v>0</v>
      </c>
      <c r="M460" s="64">
        <f>Calculations!I435</f>
        <v>0</v>
      </c>
      <c r="N460" s="64">
        <f>Calculations!P435</f>
        <v>2.241548966741556</v>
      </c>
      <c r="O460" s="64">
        <f>Calculations!T435</f>
        <v>72.776654309194171</v>
      </c>
      <c r="P460" s="64">
        <f>Calculations!O435</f>
        <v>0.23713329668866601</v>
      </c>
      <c r="Q460" s="64">
        <f>Calculations!S435</f>
        <v>7.6990367885638955</v>
      </c>
      <c r="R460" s="64">
        <f>Calculations!N435</f>
        <v>0.31880084347167598</v>
      </c>
      <c r="S460" s="64">
        <f>Calculations!R435</f>
        <v>10.350547377309525</v>
      </c>
      <c r="T460" s="64">
        <f>Calculations!M435</f>
        <v>0.282555386236652</v>
      </c>
      <c r="U460" s="64">
        <f>Calculations!Q435</f>
        <v>9.1737615249324023</v>
      </c>
      <c r="V460" s="65">
        <f>Calculations!AA435</f>
        <v>0</v>
      </c>
      <c r="W460" s="65">
        <f>Calculations!AB435</f>
        <v>0</v>
      </c>
      <c r="X460" s="65">
        <f>Calculations!AC435</f>
        <v>0</v>
      </c>
      <c r="Y460" s="65">
        <f>Calculations!AD435</f>
        <v>0</v>
      </c>
      <c r="Z460" s="65">
        <f>Calculations!Y435</f>
        <v>0</v>
      </c>
      <c r="AA460" s="65">
        <f>Calculations!Z435</f>
        <v>0</v>
      </c>
      <c r="AB460" s="65">
        <f t="shared" si="17"/>
        <v>0.23713329668866601</v>
      </c>
      <c r="AC460" s="65">
        <f t="shared" si="18"/>
        <v>7.6990367885638955</v>
      </c>
      <c r="AD460" s="65">
        <f>Calculations!AF435</f>
        <v>0</v>
      </c>
      <c r="AE460" s="65">
        <f>Calculations!AG435</f>
        <v>0</v>
      </c>
      <c r="AF460" s="65" t="s">
        <v>588</v>
      </c>
      <c r="AG460" s="65" t="s">
        <v>588</v>
      </c>
      <c r="AH460" s="66" t="s">
        <v>295</v>
      </c>
      <c r="AI460" s="67" t="s">
        <v>294</v>
      </c>
      <c r="AJ460" s="62" t="s">
        <v>591</v>
      </c>
      <c r="AK460" s="68" t="s">
        <v>594</v>
      </c>
      <c r="AL460" s="68" t="s">
        <v>629</v>
      </c>
      <c r="AM460" s="68"/>
      <c r="AN460" s="68" t="s">
        <v>666</v>
      </c>
      <c r="AO460" s="62"/>
    </row>
    <row r="461" spans="2:41" ht="39.6" x14ac:dyDescent="0.3">
      <c r="B461" s="61">
        <f>Calculations!A436</f>
        <v>450</v>
      </c>
      <c r="C461" s="62" t="str">
        <f>Calculations!B436</f>
        <v>Land southeast of Junction 4 of the M61, Farnworth</v>
      </c>
      <c r="D461" s="63" t="str">
        <f>Calculations!C436</f>
        <v>Employment</v>
      </c>
      <c r="E461" s="64">
        <f>Calculations!D436</f>
        <v>9.0806709911165697</v>
      </c>
      <c r="F461" s="64">
        <f>Calculations!H436</f>
        <v>9.0806709911165697</v>
      </c>
      <c r="G461" s="64">
        <f>Calculations!L436</f>
        <v>100</v>
      </c>
      <c r="H461" s="64">
        <f>Calculations!G436</f>
        <v>0</v>
      </c>
      <c r="I461" s="64">
        <f>Calculations!K436</f>
        <v>0</v>
      </c>
      <c r="J461" s="64">
        <f>Calculations!F436</f>
        <v>0</v>
      </c>
      <c r="K461" s="64">
        <f>Calculations!J436</f>
        <v>0</v>
      </c>
      <c r="L461" s="64">
        <f>Calculations!E436</f>
        <v>0</v>
      </c>
      <c r="M461" s="64">
        <f>Calculations!I436</f>
        <v>0</v>
      </c>
      <c r="N461" s="64">
        <f>Calculations!P436</f>
        <v>8.9361527389159878</v>
      </c>
      <c r="O461" s="64">
        <f>Calculations!T436</f>
        <v>98.408506900624843</v>
      </c>
      <c r="P461" s="64">
        <f>Calculations!O436</f>
        <v>7.0599459239548606E-2</v>
      </c>
      <c r="Q461" s="64">
        <f>Calculations!S436</f>
        <v>0.77746963091840438</v>
      </c>
      <c r="R461" s="64">
        <f>Calculations!N436</f>
        <v>4.8869465327887503E-2</v>
      </c>
      <c r="S461" s="64">
        <f>Calculations!R436</f>
        <v>0.53817020103134983</v>
      </c>
      <c r="T461" s="64">
        <f>Calculations!M436</f>
        <v>2.50493276331464E-2</v>
      </c>
      <c r="U461" s="64">
        <f>Calculations!Q436</f>
        <v>0.27585326742540978</v>
      </c>
      <c r="V461" s="65">
        <f>Calculations!AA436</f>
        <v>0</v>
      </c>
      <c r="W461" s="65">
        <f>Calculations!AB436</f>
        <v>0</v>
      </c>
      <c r="X461" s="65">
        <f>Calculations!AC436</f>
        <v>0</v>
      </c>
      <c r="Y461" s="65">
        <f>Calculations!AD436</f>
        <v>0</v>
      </c>
      <c r="Z461" s="65">
        <f>Calculations!Y436</f>
        <v>0</v>
      </c>
      <c r="AA461" s="65">
        <f>Calculations!Z436</f>
        <v>0</v>
      </c>
      <c r="AB461" s="65">
        <f t="shared" si="17"/>
        <v>7.0599459239548606E-2</v>
      </c>
      <c r="AC461" s="65">
        <f t="shared" si="18"/>
        <v>0.77746963091840438</v>
      </c>
      <c r="AD461" s="65">
        <f>Calculations!AF436</f>
        <v>0</v>
      </c>
      <c r="AE461" s="65">
        <f>Calculations!AG436</f>
        <v>0</v>
      </c>
      <c r="AF461" s="65" t="s">
        <v>588</v>
      </c>
      <c r="AG461" s="65" t="s">
        <v>588</v>
      </c>
      <c r="AH461" s="66" t="s">
        <v>295</v>
      </c>
      <c r="AI461" s="67" t="s">
        <v>294</v>
      </c>
      <c r="AJ461" s="62" t="s">
        <v>591</v>
      </c>
      <c r="AK461" s="68" t="s">
        <v>594</v>
      </c>
      <c r="AL461" s="68" t="s">
        <v>629</v>
      </c>
      <c r="AM461" s="68"/>
      <c r="AN461" s="68" t="s">
        <v>667</v>
      </c>
      <c r="AO461" s="62"/>
    </row>
    <row r="462" spans="2:41" ht="39.6" x14ac:dyDescent="0.3">
      <c r="B462" s="61">
        <f>Calculations!A437</f>
        <v>451</v>
      </c>
      <c r="C462" s="62" t="str">
        <f>Calculations!B437</f>
        <v>Land at Wilkinsons Farm, 458 Manchester Road, Bla*</v>
      </c>
      <c r="D462" s="63" t="str">
        <f>Calculations!C437</f>
        <v>Housing</v>
      </c>
      <c r="E462" s="64">
        <f>Calculations!D437</f>
        <v>0.196950021230056</v>
      </c>
      <c r="F462" s="64">
        <f>Calculations!H437</f>
        <v>0.196950021230056</v>
      </c>
      <c r="G462" s="64">
        <f>Calculations!L437</f>
        <v>100</v>
      </c>
      <c r="H462" s="64">
        <f>Calculations!G437</f>
        <v>0</v>
      </c>
      <c r="I462" s="64">
        <f>Calculations!K437</f>
        <v>0</v>
      </c>
      <c r="J462" s="64">
        <f>Calculations!F437</f>
        <v>0</v>
      </c>
      <c r="K462" s="64">
        <f>Calculations!J437</f>
        <v>0</v>
      </c>
      <c r="L462" s="64">
        <f>Calculations!E437</f>
        <v>0</v>
      </c>
      <c r="M462" s="64">
        <f>Calculations!I437</f>
        <v>0</v>
      </c>
      <c r="N462" s="64">
        <f>Calculations!P437</f>
        <v>0.14437699277703711</v>
      </c>
      <c r="O462" s="64">
        <f>Calculations!T437</f>
        <v>73.30641138057625</v>
      </c>
      <c r="P462" s="64">
        <f>Calculations!O437</f>
        <v>5.2573028453018901E-2</v>
      </c>
      <c r="Q462" s="64">
        <f>Calculations!S437</f>
        <v>26.693588619423757</v>
      </c>
      <c r="R462" s="64">
        <f>Calculations!N437</f>
        <v>0</v>
      </c>
      <c r="S462" s="64">
        <f>Calculations!R437</f>
        <v>0</v>
      </c>
      <c r="T462" s="64">
        <f>Calculations!M437</f>
        <v>0</v>
      </c>
      <c r="U462" s="64">
        <f>Calculations!Q437</f>
        <v>0</v>
      </c>
      <c r="V462" s="65">
        <f>Calculations!AA437</f>
        <v>0</v>
      </c>
      <c r="W462" s="65">
        <f>Calculations!AB437</f>
        <v>0</v>
      </c>
      <c r="X462" s="65">
        <f>Calculations!AC437</f>
        <v>0</v>
      </c>
      <c r="Y462" s="65">
        <f>Calculations!AD437</f>
        <v>0</v>
      </c>
      <c r="Z462" s="65">
        <f>Calculations!Y437</f>
        <v>0</v>
      </c>
      <c r="AA462" s="65">
        <f>Calculations!Z437</f>
        <v>0</v>
      </c>
      <c r="AB462" s="65">
        <f t="shared" si="17"/>
        <v>5.2573028453018901E-2</v>
      </c>
      <c r="AC462" s="65">
        <f t="shared" si="18"/>
        <v>26.693588619423757</v>
      </c>
      <c r="AD462" s="65">
        <f>Calculations!AF437</f>
        <v>0</v>
      </c>
      <c r="AE462" s="65">
        <f>Calculations!AG437</f>
        <v>0</v>
      </c>
      <c r="AF462" s="65" t="s">
        <v>587</v>
      </c>
      <c r="AG462" s="65" t="s">
        <v>588</v>
      </c>
      <c r="AH462" s="66" t="s">
        <v>295</v>
      </c>
      <c r="AI462" s="67" t="s">
        <v>293</v>
      </c>
      <c r="AJ462" s="62" t="s">
        <v>591</v>
      </c>
      <c r="AK462" s="68" t="s">
        <v>595</v>
      </c>
      <c r="AL462" s="68" t="s">
        <v>629</v>
      </c>
      <c r="AM462" s="68"/>
      <c r="AN462" s="68" t="s">
        <v>668</v>
      </c>
      <c r="AO462" s="62"/>
    </row>
    <row r="463" spans="2:41" ht="66" x14ac:dyDescent="0.3">
      <c r="B463" s="61">
        <f>Calculations!A438</f>
        <v>452</v>
      </c>
      <c r="C463" s="62" t="str">
        <f>Calculations!B438</f>
        <v>Horwich Loco Works, Phase 4C</v>
      </c>
      <c r="D463" s="63" t="str">
        <f>Calculations!C438</f>
        <v>Mixed use</v>
      </c>
      <c r="E463" s="64">
        <f>Calculations!D438</f>
        <v>2.9962418859432698</v>
      </c>
      <c r="F463" s="64">
        <f>Calculations!H438</f>
        <v>1.4192008719585147</v>
      </c>
      <c r="G463" s="64">
        <f>Calculations!L438</f>
        <v>47.366031381399139</v>
      </c>
      <c r="H463" s="64">
        <f>Calculations!G438</f>
        <v>0.56295306241618703</v>
      </c>
      <c r="I463" s="64">
        <f>Calculations!K438</f>
        <v>18.788638696269995</v>
      </c>
      <c r="J463" s="64">
        <f>Calculations!F438</f>
        <v>0.49882084340447302</v>
      </c>
      <c r="K463" s="64">
        <f>Calculations!J438</f>
        <v>16.648216745939905</v>
      </c>
      <c r="L463" s="64">
        <f>Calculations!E438</f>
        <v>0.51526710816409504</v>
      </c>
      <c r="M463" s="64">
        <f>Calculations!I438</f>
        <v>17.19711317639096</v>
      </c>
      <c r="N463" s="64">
        <f>Calculations!P438</f>
        <v>1.8603815290009298</v>
      </c>
      <c r="O463" s="64">
        <f>Calculations!T438</f>
        <v>62.090498692005603</v>
      </c>
      <c r="P463" s="64">
        <f>Calculations!O438</f>
        <v>0.73243045679299701</v>
      </c>
      <c r="Q463" s="64">
        <f>Calculations!S438</f>
        <v>24.444970889338428</v>
      </c>
      <c r="R463" s="64">
        <f>Calculations!N438</f>
        <v>0.12470998217585801</v>
      </c>
      <c r="S463" s="64">
        <f>Calculations!R438</f>
        <v>4.1622134301282259</v>
      </c>
      <c r="T463" s="64">
        <f>Calculations!M438</f>
        <v>0.278719917973485</v>
      </c>
      <c r="U463" s="64">
        <f>Calculations!Q438</f>
        <v>9.3023169885277497</v>
      </c>
      <c r="V463" s="65">
        <f>Calculations!AA438</f>
        <v>4.4913510306468498E-6</v>
      </c>
      <c r="W463" s="65">
        <f>Calculations!AB438</f>
        <v>1.4989948080352974E-4</v>
      </c>
      <c r="X463" s="65">
        <f>Calculations!AC438</f>
        <v>0.21786914406420901</v>
      </c>
      <c r="Y463" s="65">
        <f>Calculations!AD438</f>
        <v>7.2714137361984035</v>
      </c>
      <c r="Z463" s="65">
        <f>Calculations!Y438</f>
        <v>0.25002850195708498</v>
      </c>
      <c r="AA463" s="65">
        <f>Calculations!Z438</f>
        <v>8.344736889570969</v>
      </c>
      <c r="AB463" s="65">
        <f t="shared" si="17"/>
        <v>0.73243045679299701</v>
      </c>
      <c r="AC463" s="65">
        <f t="shared" si="18"/>
        <v>24.444970889338428</v>
      </c>
      <c r="AD463" s="65">
        <f>Calculations!AF438</f>
        <v>1.5221952340645499</v>
      </c>
      <c r="AE463" s="65">
        <f>Calculations!AG438</f>
        <v>50.803482896553135</v>
      </c>
      <c r="AF463" s="65" t="s">
        <v>589</v>
      </c>
      <c r="AG463" s="65" t="s">
        <v>587</v>
      </c>
      <c r="AH463" s="66" t="s">
        <v>295</v>
      </c>
      <c r="AI463" s="67" t="s">
        <v>293</v>
      </c>
      <c r="AJ463" s="62" t="s">
        <v>590</v>
      </c>
      <c r="AK463" s="68" t="s">
        <v>611</v>
      </c>
      <c r="AL463" s="68" t="s">
        <v>592</v>
      </c>
      <c r="AM463" s="68"/>
      <c r="AN463" s="68" t="s">
        <v>631</v>
      </c>
      <c r="AO463" s="62"/>
    </row>
    <row r="464" spans="2:41" ht="52.8" x14ac:dyDescent="0.3">
      <c r="B464" s="61">
        <f>Calculations!A439</f>
        <v>453</v>
      </c>
      <c r="C464" s="62" t="str">
        <f>Calculations!B439</f>
        <v>Land at Windyhill Drive</v>
      </c>
      <c r="D464" s="63" t="str">
        <f>Calculations!C439</f>
        <v>Housing</v>
      </c>
      <c r="E464" s="64">
        <f>Calculations!D439</f>
        <v>1.69017521046763</v>
      </c>
      <c r="F464" s="64">
        <f>Calculations!H439</f>
        <v>1.69017521046763</v>
      </c>
      <c r="G464" s="64">
        <f>Calculations!L439</f>
        <v>100</v>
      </c>
      <c r="H464" s="64">
        <f>Calculations!G439</f>
        <v>0</v>
      </c>
      <c r="I464" s="64">
        <f>Calculations!K439</f>
        <v>0</v>
      </c>
      <c r="J464" s="64">
        <f>Calculations!F439</f>
        <v>0</v>
      </c>
      <c r="K464" s="64">
        <f>Calculations!J439</f>
        <v>0</v>
      </c>
      <c r="L464" s="64">
        <f>Calculations!E439</f>
        <v>0</v>
      </c>
      <c r="M464" s="64">
        <f>Calculations!I439</f>
        <v>0</v>
      </c>
      <c r="N464" s="64">
        <f>Calculations!P439</f>
        <v>1.6822026235025465</v>
      </c>
      <c r="O464" s="64">
        <f>Calculations!T439</f>
        <v>99.528298195612649</v>
      </c>
      <c r="P464" s="64">
        <f>Calculations!O439</f>
        <v>7.9725869650836105E-3</v>
      </c>
      <c r="Q464" s="64">
        <f>Calculations!S439</f>
        <v>0.47170180438735643</v>
      </c>
      <c r="R464" s="64">
        <f>Calculations!N439</f>
        <v>0</v>
      </c>
      <c r="S464" s="64">
        <f>Calculations!R439</f>
        <v>0</v>
      </c>
      <c r="T464" s="64">
        <f>Calculations!M439</f>
        <v>0</v>
      </c>
      <c r="U464" s="64">
        <f>Calculations!Q439</f>
        <v>0</v>
      </c>
      <c r="V464" s="65">
        <f>Calculations!AA439</f>
        <v>0</v>
      </c>
      <c r="W464" s="65">
        <f>Calculations!AB439</f>
        <v>0</v>
      </c>
      <c r="X464" s="65">
        <f>Calculations!AC439</f>
        <v>0</v>
      </c>
      <c r="Y464" s="65">
        <f>Calculations!AD439</f>
        <v>0</v>
      </c>
      <c r="Z464" s="65">
        <f>Calculations!Y439</f>
        <v>0</v>
      </c>
      <c r="AA464" s="65">
        <f>Calculations!Z439</f>
        <v>0</v>
      </c>
      <c r="AB464" s="65">
        <f t="shared" si="17"/>
        <v>7.9725869650836105E-3</v>
      </c>
      <c r="AC464" s="65">
        <f t="shared" si="18"/>
        <v>0.47170180438735643</v>
      </c>
      <c r="AD464" s="65">
        <f>Calculations!AF439</f>
        <v>0</v>
      </c>
      <c r="AE464" s="65">
        <f>Calculations!AG439</f>
        <v>0</v>
      </c>
      <c r="AF464" s="65" t="s">
        <v>587</v>
      </c>
      <c r="AG464" s="65" t="s">
        <v>587</v>
      </c>
      <c r="AH464" s="66" t="s">
        <v>604</v>
      </c>
      <c r="AI464" s="67" t="s">
        <v>293</v>
      </c>
      <c r="AJ464" s="62" t="s">
        <v>591</v>
      </c>
      <c r="AK464" s="68" t="s">
        <v>621</v>
      </c>
      <c r="AL464" s="68" t="s">
        <v>629</v>
      </c>
      <c r="AM464" s="68"/>
      <c r="AN464" s="68" t="s">
        <v>633</v>
      </c>
      <c r="AO464" s="62"/>
    </row>
    <row r="465" spans="2:41" ht="66" x14ac:dyDescent="0.3">
      <c r="B465" s="61">
        <f>Calculations!A440</f>
        <v>454</v>
      </c>
      <c r="C465" s="62" t="str">
        <f>Calculations!B440</f>
        <v>Mountain Farm Westhoughton</v>
      </c>
      <c r="D465" s="63" t="str">
        <f>Calculations!C440</f>
        <v>Housing</v>
      </c>
      <c r="E465" s="64">
        <f>Calculations!D440</f>
        <v>8.9195264416805102</v>
      </c>
      <c r="F465" s="64">
        <f>Calculations!H440</f>
        <v>8.9195264416805102</v>
      </c>
      <c r="G465" s="64">
        <f>Calculations!L440</f>
        <v>100</v>
      </c>
      <c r="H465" s="64">
        <f>Calculations!G440</f>
        <v>0</v>
      </c>
      <c r="I465" s="64">
        <f>Calculations!K440</f>
        <v>0</v>
      </c>
      <c r="J465" s="64">
        <f>Calculations!F440</f>
        <v>0</v>
      </c>
      <c r="K465" s="64">
        <f>Calculations!J440</f>
        <v>0</v>
      </c>
      <c r="L465" s="64">
        <f>Calculations!E440</f>
        <v>0</v>
      </c>
      <c r="M465" s="64">
        <f>Calculations!I440</f>
        <v>0</v>
      </c>
      <c r="N465" s="64">
        <f>Calculations!P440</f>
        <v>8.7005338429031305</v>
      </c>
      <c r="O465" s="64">
        <f>Calculations!T440</f>
        <v>97.544795677110869</v>
      </c>
      <c r="P465" s="64">
        <f>Calculations!O440</f>
        <v>0.10560911357253901</v>
      </c>
      <c r="Q465" s="64">
        <f>Calculations!S440</f>
        <v>1.1840215314462526</v>
      </c>
      <c r="R465" s="64">
        <f>Calculations!N440</f>
        <v>3.1589049553498103E-2</v>
      </c>
      <c r="S465" s="64">
        <f>Calculations!R440</f>
        <v>0.35415612880392416</v>
      </c>
      <c r="T465" s="64">
        <f>Calculations!M440</f>
        <v>8.1794435651341799E-2</v>
      </c>
      <c r="U465" s="64">
        <f>Calculations!Q440</f>
        <v>0.9170266626389536</v>
      </c>
      <c r="V465" s="65">
        <f>Calculations!AA440</f>
        <v>0</v>
      </c>
      <c r="W465" s="65">
        <f>Calculations!AB440</f>
        <v>0</v>
      </c>
      <c r="X465" s="65">
        <f>Calculations!AC440</f>
        <v>0</v>
      </c>
      <c r="Y465" s="65">
        <f>Calculations!AD440</f>
        <v>0</v>
      </c>
      <c r="Z465" s="65">
        <f>Calculations!Y440</f>
        <v>0</v>
      </c>
      <c r="AA465" s="65">
        <f>Calculations!Z440</f>
        <v>0</v>
      </c>
      <c r="AB465" s="65">
        <f t="shared" si="17"/>
        <v>0.10560911357253901</v>
      </c>
      <c r="AC465" s="65">
        <f t="shared" si="18"/>
        <v>1.1840215314462526</v>
      </c>
      <c r="AD465" s="65">
        <f>Calculations!AF440</f>
        <v>0</v>
      </c>
      <c r="AE465" s="65">
        <f>Calculations!AG440</f>
        <v>0</v>
      </c>
      <c r="AF465" s="65" t="s">
        <v>588</v>
      </c>
      <c r="AG465" s="65" t="s">
        <v>588</v>
      </c>
      <c r="AH465" s="66" t="s">
        <v>296</v>
      </c>
      <c r="AI465" s="67" t="s">
        <v>293</v>
      </c>
      <c r="AJ465" s="62" t="s">
        <v>591</v>
      </c>
      <c r="AK465" s="68" t="s">
        <v>620</v>
      </c>
      <c r="AL465" s="68" t="s">
        <v>629</v>
      </c>
      <c r="AM465" s="68"/>
      <c r="AN465" s="68" t="s">
        <v>638</v>
      </c>
      <c r="AO465" s="62"/>
    </row>
    <row r="466" spans="2:41" ht="39.6" x14ac:dyDescent="0.3">
      <c r="B466" s="61">
        <f>Calculations!A441</f>
        <v>455</v>
      </c>
      <c r="C466" s="62" t="str">
        <f>Calculations!B441</f>
        <v>Westpoint</v>
      </c>
      <c r="D466" s="63" t="str">
        <f>Calculations!C441</f>
        <v>Housing</v>
      </c>
      <c r="E466" s="64">
        <f>Calculations!D441</f>
        <v>0.76198093383163201</v>
      </c>
      <c r="F466" s="64">
        <f>Calculations!H441</f>
        <v>0.76198093383163201</v>
      </c>
      <c r="G466" s="64">
        <f>Calculations!L441</f>
        <v>100</v>
      </c>
      <c r="H466" s="64">
        <f>Calculations!G441</f>
        <v>0</v>
      </c>
      <c r="I466" s="64">
        <f>Calculations!K441</f>
        <v>0</v>
      </c>
      <c r="J466" s="64">
        <f>Calculations!F441</f>
        <v>0</v>
      </c>
      <c r="K466" s="64">
        <f>Calculations!J441</f>
        <v>0</v>
      </c>
      <c r="L466" s="64">
        <f>Calculations!E441</f>
        <v>0</v>
      </c>
      <c r="M466" s="64">
        <f>Calculations!I441</f>
        <v>0</v>
      </c>
      <c r="N466" s="64">
        <f>Calculations!P441</f>
        <v>0.76198093383163201</v>
      </c>
      <c r="O466" s="64">
        <f>Calculations!T441</f>
        <v>100</v>
      </c>
      <c r="P466" s="64">
        <f>Calculations!O441</f>
        <v>0</v>
      </c>
      <c r="Q466" s="64">
        <f>Calculations!S441</f>
        <v>0</v>
      </c>
      <c r="R466" s="64">
        <f>Calculations!N441</f>
        <v>0</v>
      </c>
      <c r="S466" s="64">
        <f>Calculations!R441</f>
        <v>0</v>
      </c>
      <c r="T466" s="64">
        <f>Calculations!M441</f>
        <v>0</v>
      </c>
      <c r="U466" s="64">
        <f>Calculations!Q441</f>
        <v>0</v>
      </c>
      <c r="V466" s="65">
        <f>Calculations!AA441</f>
        <v>0</v>
      </c>
      <c r="W466" s="65">
        <f>Calculations!AB441</f>
        <v>0</v>
      </c>
      <c r="X466" s="65">
        <f>Calculations!AC441</f>
        <v>0</v>
      </c>
      <c r="Y466" s="65">
        <f>Calculations!AD441</f>
        <v>0</v>
      </c>
      <c r="Z466" s="65">
        <f>Calculations!Y441</f>
        <v>0</v>
      </c>
      <c r="AA466" s="65">
        <f>Calculations!Z441</f>
        <v>0</v>
      </c>
      <c r="AB466" s="65">
        <f t="shared" si="17"/>
        <v>0</v>
      </c>
      <c r="AC466" s="65">
        <f t="shared" si="18"/>
        <v>0</v>
      </c>
      <c r="AD466" s="65">
        <f>Calculations!AF441</f>
        <v>0</v>
      </c>
      <c r="AE466" s="65">
        <f>Calculations!AG441</f>
        <v>0</v>
      </c>
      <c r="AF466" s="65" t="s">
        <v>587</v>
      </c>
      <c r="AG466" s="65" t="s">
        <v>588</v>
      </c>
      <c r="AH466" s="66" t="s">
        <v>586</v>
      </c>
      <c r="AI466" s="67" t="s">
        <v>293</v>
      </c>
      <c r="AJ466" s="62" t="s">
        <v>600</v>
      </c>
      <c r="AK466" s="68" t="s">
        <v>601</v>
      </c>
      <c r="AL466" s="68" t="s">
        <v>602</v>
      </c>
      <c r="AM466" s="68"/>
      <c r="AN466" s="68" t="s">
        <v>669</v>
      </c>
      <c r="AO466" s="62"/>
    </row>
    <row r="467" spans="2:41" ht="66" x14ac:dyDescent="0.3">
      <c r="B467" s="61">
        <f>Calculations!A442</f>
        <v>456</v>
      </c>
      <c r="C467" s="62" t="str">
        <f>Calculations!B442</f>
        <v>Woodstock Drive Garage Colony</v>
      </c>
      <c r="D467" s="63" t="str">
        <f>Calculations!C442</f>
        <v>Housing</v>
      </c>
      <c r="E467" s="64">
        <f>Calculations!D442</f>
        <v>0.38302259710585901</v>
      </c>
      <c r="F467" s="64">
        <f>Calculations!H442</f>
        <v>0.2833075386032598</v>
      </c>
      <c r="G467" s="64">
        <f>Calculations!L442</f>
        <v>73.966272680501888</v>
      </c>
      <c r="H467" s="64">
        <f>Calculations!G442</f>
        <v>2.17564564274653E-4</v>
      </c>
      <c r="I467" s="64">
        <f>Calculations!K442</f>
        <v>5.6802017927554009E-2</v>
      </c>
      <c r="J467" s="64">
        <f>Calculations!F442</f>
        <v>0</v>
      </c>
      <c r="K467" s="64">
        <f>Calculations!J442</f>
        <v>0</v>
      </c>
      <c r="L467" s="64">
        <f>Calculations!E442</f>
        <v>9.9497493938324605E-2</v>
      </c>
      <c r="M467" s="64">
        <f>Calculations!I442</f>
        <v>25.976925301570574</v>
      </c>
      <c r="N467" s="64">
        <f>Calculations!P442</f>
        <v>0.30618835270192085</v>
      </c>
      <c r="O467" s="64">
        <f>Calculations!T442</f>
        <v>79.940023125397246</v>
      </c>
      <c r="P467" s="64">
        <f>Calculations!O442</f>
        <v>4.82438184601841E-2</v>
      </c>
      <c r="Q467" s="64">
        <f>Calculations!S442</f>
        <v>12.595554106916197</v>
      </c>
      <c r="R467" s="64">
        <f>Calculations!N442</f>
        <v>2.92464443654034E-3</v>
      </c>
      <c r="S467" s="64">
        <f>Calculations!R442</f>
        <v>0.76356968456668695</v>
      </c>
      <c r="T467" s="64">
        <f>Calculations!M442</f>
        <v>2.56657815072137E-2</v>
      </c>
      <c r="U467" s="64">
        <f>Calculations!Q442</f>
        <v>6.7008530831198563</v>
      </c>
      <c r="V467" s="65">
        <f>Calculations!AA442</f>
        <v>0</v>
      </c>
      <c r="W467" s="65">
        <f>Calculations!AB442</f>
        <v>0</v>
      </c>
      <c r="X467" s="65">
        <f>Calculations!AC442</f>
        <v>0</v>
      </c>
      <c r="Y467" s="65">
        <f>Calculations!AD442</f>
        <v>0</v>
      </c>
      <c r="Z467" s="65">
        <f>Calculations!Y442</f>
        <v>0</v>
      </c>
      <c r="AA467" s="65">
        <f>Calculations!Z442</f>
        <v>0</v>
      </c>
      <c r="AB467" s="65">
        <f t="shared" si="17"/>
        <v>4.82438184601841E-2</v>
      </c>
      <c r="AC467" s="65">
        <f t="shared" si="18"/>
        <v>12.595554106916197</v>
      </c>
      <c r="AD467" s="65">
        <f>Calculations!AF442</f>
        <v>0.27595132824317098</v>
      </c>
      <c r="AE467" s="65">
        <f>Calculations!AG442</f>
        <v>72.045704438400037</v>
      </c>
      <c r="AF467" s="65" t="s">
        <v>589</v>
      </c>
      <c r="AG467" s="65" t="s">
        <v>587</v>
      </c>
      <c r="AH467" s="66" t="s">
        <v>295</v>
      </c>
      <c r="AI467" s="67" t="s">
        <v>293</v>
      </c>
      <c r="AJ467" s="62" t="s">
        <v>590</v>
      </c>
      <c r="AK467" s="68" t="s">
        <v>611</v>
      </c>
      <c r="AL467" s="68" t="s">
        <v>592</v>
      </c>
      <c r="AM467" s="68"/>
      <c r="AN467" s="68" t="s">
        <v>631</v>
      </c>
      <c r="AO467" s="62"/>
    </row>
    <row r="468" spans="2:41" ht="52.8" x14ac:dyDescent="0.3">
      <c r="B468" s="61">
        <f>Calculations!A443</f>
        <v>457</v>
      </c>
      <c r="C468" s="62" t="str">
        <f>Calculations!B443</f>
        <v>377-379 Highfield Road</v>
      </c>
      <c r="D468" s="63" t="str">
        <f>Calculations!C443</f>
        <v>Housing</v>
      </c>
      <c r="E468" s="64">
        <f>Calculations!D443</f>
        <v>0.36234917166531</v>
      </c>
      <c r="F468" s="64">
        <f>Calculations!H443</f>
        <v>0.36234917166531</v>
      </c>
      <c r="G468" s="64">
        <f>Calculations!L443</f>
        <v>100</v>
      </c>
      <c r="H468" s="64">
        <f>Calculations!G443</f>
        <v>0</v>
      </c>
      <c r="I468" s="64">
        <f>Calculations!K443</f>
        <v>0</v>
      </c>
      <c r="J468" s="64">
        <f>Calculations!F443</f>
        <v>0</v>
      </c>
      <c r="K468" s="64">
        <f>Calculations!J443</f>
        <v>0</v>
      </c>
      <c r="L468" s="64">
        <f>Calculations!E443</f>
        <v>0</v>
      </c>
      <c r="M468" s="64">
        <f>Calculations!I443</f>
        <v>0</v>
      </c>
      <c r="N468" s="64">
        <f>Calculations!P443</f>
        <v>0.36234917166531</v>
      </c>
      <c r="O468" s="64">
        <f>Calculations!T443</f>
        <v>100</v>
      </c>
      <c r="P468" s="64">
        <f>Calculations!O443</f>
        <v>0</v>
      </c>
      <c r="Q468" s="64">
        <f>Calculations!S443</f>
        <v>0</v>
      </c>
      <c r="R468" s="64">
        <f>Calculations!N443</f>
        <v>0</v>
      </c>
      <c r="S468" s="64">
        <f>Calculations!R443</f>
        <v>0</v>
      </c>
      <c r="T468" s="64">
        <f>Calculations!M443</f>
        <v>0</v>
      </c>
      <c r="U468" s="64">
        <f>Calculations!Q443</f>
        <v>0</v>
      </c>
      <c r="V468" s="65">
        <f>Calculations!AA443</f>
        <v>0</v>
      </c>
      <c r="W468" s="65">
        <f>Calculations!AB443</f>
        <v>0</v>
      </c>
      <c r="X468" s="65">
        <f>Calculations!AC443</f>
        <v>0</v>
      </c>
      <c r="Y468" s="65">
        <f>Calculations!AD443</f>
        <v>0</v>
      </c>
      <c r="Z468" s="65">
        <f>Calculations!Y443</f>
        <v>0</v>
      </c>
      <c r="AA468" s="65">
        <f>Calculations!Z443</f>
        <v>0</v>
      </c>
      <c r="AB468" s="65">
        <f t="shared" si="17"/>
        <v>0</v>
      </c>
      <c r="AC468" s="65">
        <f t="shared" si="18"/>
        <v>0</v>
      </c>
      <c r="AD468" s="65">
        <f>Calculations!AF443</f>
        <v>0</v>
      </c>
      <c r="AE468" s="65">
        <f>Calculations!AG443</f>
        <v>0</v>
      </c>
      <c r="AF468" s="65" t="s">
        <v>588</v>
      </c>
      <c r="AG468" s="65" t="s">
        <v>588</v>
      </c>
      <c r="AH468" s="66" t="s">
        <v>604</v>
      </c>
      <c r="AI468" s="67" t="s">
        <v>293</v>
      </c>
      <c r="AJ468" s="62" t="s">
        <v>597</v>
      </c>
      <c r="AK468" s="68" t="s">
        <v>619</v>
      </c>
      <c r="AL468" s="68" t="s">
        <v>599</v>
      </c>
      <c r="AM468" s="68"/>
      <c r="AN468" s="68" t="s">
        <v>668</v>
      </c>
      <c r="AO468" s="62"/>
    </row>
    <row r="469" spans="2:41" ht="39.6" x14ac:dyDescent="0.3">
      <c r="B469" s="61">
        <f>Calculations!A444</f>
        <v>458</v>
      </c>
      <c r="C469" s="62" t="str">
        <f>Calculations!B444</f>
        <v>Oxlea Grove</v>
      </c>
      <c r="D469" s="63" t="str">
        <f>Calculations!C444</f>
        <v>Housing</v>
      </c>
      <c r="E469" s="64">
        <f>Calculations!D444</f>
        <v>0.354605124621093</v>
      </c>
      <c r="F469" s="64">
        <f>Calculations!H444</f>
        <v>0.354605124621093</v>
      </c>
      <c r="G469" s="64">
        <f>Calculations!L444</f>
        <v>100</v>
      </c>
      <c r="H469" s="64">
        <f>Calculations!G444</f>
        <v>0</v>
      </c>
      <c r="I469" s="64">
        <f>Calculations!K444</f>
        <v>0</v>
      </c>
      <c r="J469" s="64">
        <f>Calculations!F444</f>
        <v>0</v>
      </c>
      <c r="K469" s="64">
        <f>Calculations!J444</f>
        <v>0</v>
      </c>
      <c r="L469" s="64">
        <f>Calculations!E444</f>
        <v>0</v>
      </c>
      <c r="M469" s="64">
        <f>Calculations!I444</f>
        <v>0</v>
      </c>
      <c r="N469" s="64">
        <f>Calculations!P444</f>
        <v>0.32951181975403143</v>
      </c>
      <c r="O469" s="64">
        <f>Calculations!T444</f>
        <v>92.923592152292059</v>
      </c>
      <c r="P469" s="64">
        <f>Calculations!O444</f>
        <v>2.50933048670616E-2</v>
      </c>
      <c r="Q469" s="64">
        <f>Calculations!S444</f>
        <v>7.0764078477079551</v>
      </c>
      <c r="R469" s="64">
        <f>Calculations!N444</f>
        <v>0</v>
      </c>
      <c r="S469" s="64">
        <f>Calculations!R444</f>
        <v>0</v>
      </c>
      <c r="T469" s="64">
        <f>Calculations!M444</f>
        <v>0</v>
      </c>
      <c r="U469" s="64">
        <f>Calculations!Q444</f>
        <v>0</v>
      </c>
      <c r="V469" s="65">
        <f>Calculations!AA444</f>
        <v>0</v>
      </c>
      <c r="W469" s="65">
        <f>Calculations!AB444</f>
        <v>0</v>
      </c>
      <c r="X469" s="65">
        <f>Calculations!AC444</f>
        <v>0</v>
      </c>
      <c r="Y469" s="65">
        <f>Calculations!AD444</f>
        <v>0</v>
      </c>
      <c r="Z469" s="65">
        <f>Calculations!Y444</f>
        <v>0</v>
      </c>
      <c r="AA469" s="65">
        <f>Calculations!Z444</f>
        <v>0</v>
      </c>
      <c r="AB469" s="65">
        <f t="shared" si="17"/>
        <v>2.50933048670616E-2</v>
      </c>
      <c r="AC469" s="65">
        <f t="shared" si="18"/>
        <v>7.0764078477079551</v>
      </c>
      <c r="AD469" s="65">
        <f>Calculations!AF444</f>
        <v>0</v>
      </c>
      <c r="AE469" s="65">
        <f>Calculations!AG444</f>
        <v>0</v>
      </c>
      <c r="AF469" s="65" t="s">
        <v>587</v>
      </c>
      <c r="AG469" s="65" t="s">
        <v>587</v>
      </c>
      <c r="AH469" s="66" t="s">
        <v>295</v>
      </c>
      <c r="AI469" s="67" t="s">
        <v>293</v>
      </c>
      <c r="AJ469" s="62" t="s">
        <v>591</v>
      </c>
      <c r="AK469" s="68" t="s">
        <v>595</v>
      </c>
      <c r="AL469" s="68" t="s">
        <v>629</v>
      </c>
      <c r="AM469" s="68"/>
      <c r="AN469" s="68" t="s">
        <v>631</v>
      </c>
      <c r="AO469" s="62"/>
    </row>
    <row r="470" spans="2:41" ht="39.6" x14ac:dyDescent="0.3">
      <c r="B470" s="61">
        <f>Calculations!A445</f>
        <v>460</v>
      </c>
      <c r="C470" s="62" t="str">
        <f>Calculations!B445</f>
        <v>Land at New Heys Delph to the North of 36 Catteral</v>
      </c>
      <c r="D470" s="63" t="str">
        <f>Calculations!C445</f>
        <v>Housing</v>
      </c>
      <c r="E470" s="64">
        <f>Calculations!D445</f>
        <v>1.3475398717373599</v>
      </c>
      <c r="F470" s="64">
        <f>Calculations!H445</f>
        <v>1.3475398717373599</v>
      </c>
      <c r="G470" s="64">
        <f>Calculations!L445</f>
        <v>100</v>
      </c>
      <c r="H470" s="64">
        <f>Calculations!G445</f>
        <v>0</v>
      </c>
      <c r="I470" s="64">
        <f>Calculations!K445</f>
        <v>0</v>
      </c>
      <c r="J470" s="64">
        <f>Calculations!F445</f>
        <v>0</v>
      </c>
      <c r="K470" s="64">
        <f>Calculations!J445</f>
        <v>0</v>
      </c>
      <c r="L470" s="64">
        <f>Calculations!E445</f>
        <v>0</v>
      </c>
      <c r="M470" s="64">
        <f>Calculations!I445</f>
        <v>0</v>
      </c>
      <c r="N470" s="64">
        <f>Calculations!P445</f>
        <v>1.3194319489119009</v>
      </c>
      <c r="O470" s="64">
        <f>Calculations!T445</f>
        <v>97.914130526674512</v>
      </c>
      <c r="P470" s="64">
        <f>Calculations!O445</f>
        <v>1.1160465211486E-2</v>
      </c>
      <c r="Q470" s="64">
        <f>Calculations!S445</f>
        <v>0.82821038883970133</v>
      </c>
      <c r="R470" s="64">
        <f>Calculations!N445</f>
        <v>4.9376852905930703E-3</v>
      </c>
      <c r="S470" s="64">
        <f>Calculations!R445</f>
        <v>0.36642220346526727</v>
      </c>
      <c r="T470" s="64">
        <f>Calculations!M445</f>
        <v>1.2009772323379899E-2</v>
      </c>
      <c r="U470" s="64">
        <f>Calculations!Q445</f>
        <v>0.89123688102051535</v>
      </c>
      <c r="V470" s="65">
        <f>Calculations!AA445</f>
        <v>0</v>
      </c>
      <c r="W470" s="65">
        <f>Calculations!AB445</f>
        <v>0</v>
      </c>
      <c r="X470" s="65">
        <f>Calculations!AC445</f>
        <v>0</v>
      </c>
      <c r="Y470" s="65">
        <f>Calculations!AD445</f>
        <v>0</v>
      </c>
      <c r="Z470" s="65">
        <f>Calculations!Y445</f>
        <v>0</v>
      </c>
      <c r="AA470" s="65">
        <f>Calculations!Z445</f>
        <v>0</v>
      </c>
      <c r="AB470" s="65">
        <f t="shared" si="17"/>
        <v>1.1160465211486E-2</v>
      </c>
      <c r="AC470" s="65">
        <f t="shared" si="18"/>
        <v>0.82821038883970133</v>
      </c>
      <c r="AD470" s="65">
        <f>Calculations!AF445</f>
        <v>0</v>
      </c>
      <c r="AE470" s="65">
        <f>Calculations!AG445</f>
        <v>0</v>
      </c>
      <c r="AF470" s="65" t="s">
        <v>587</v>
      </c>
      <c r="AG470" s="65" t="s">
        <v>588</v>
      </c>
      <c r="AH470" s="66" t="s">
        <v>586</v>
      </c>
      <c r="AI470" s="67" t="s">
        <v>293</v>
      </c>
      <c r="AJ470" s="62" t="s">
        <v>591</v>
      </c>
      <c r="AK470" s="68" t="s">
        <v>594</v>
      </c>
      <c r="AL470" s="68" t="s">
        <v>629</v>
      </c>
      <c r="AM470" s="68"/>
      <c r="AN470" s="68" t="s">
        <v>638</v>
      </c>
      <c r="AO470" s="62"/>
    </row>
    <row r="471" spans="2:41" ht="52.8" x14ac:dyDescent="0.3">
      <c r="B471" s="61">
        <f>Calculations!A446</f>
        <v>462</v>
      </c>
      <c r="C471" s="62" t="str">
        <f>Calculations!B446</f>
        <v>the site at the back of manchester super store tha</v>
      </c>
      <c r="D471" s="63" t="str">
        <f>Calculations!C446</f>
        <v>Housing</v>
      </c>
      <c r="E471" s="64">
        <f>Calculations!D446</f>
        <v>0.25281815735846702</v>
      </c>
      <c r="F471" s="64">
        <f>Calculations!H446</f>
        <v>0.25281815735846702</v>
      </c>
      <c r="G471" s="64">
        <f>Calculations!L446</f>
        <v>100</v>
      </c>
      <c r="H471" s="64">
        <f>Calculations!G446</f>
        <v>0</v>
      </c>
      <c r="I471" s="64">
        <f>Calculations!K446</f>
        <v>0</v>
      </c>
      <c r="J471" s="64">
        <f>Calculations!F446</f>
        <v>0</v>
      </c>
      <c r="K471" s="64">
        <f>Calculations!J446</f>
        <v>0</v>
      </c>
      <c r="L471" s="64">
        <f>Calculations!E446</f>
        <v>0</v>
      </c>
      <c r="M471" s="64">
        <f>Calculations!I446</f>
        <v>0</v>
      </c>
      <c r="N471" s="64">
        <f>Calculations!P446</f>
        <v>0.25045685384790212</v>
      </c>
      <c r="O471" s="64">
        <f>Calculations!T446</f>
        <v>99.066007151054094</v>
      </c>
      <c r="P471" s="64">
        <f>Calculations!O446</f>
        <v>2.3613035105649002E-3</v>
      </c>
      <c r="Q471" s="64">
        <f>Calculations!S446</f>
        <v>0.93399284894591006</v>
      </c>
      <c r="R471" s="64">
        <f>Calculations!N446</f>
        <v>0</v>
      </c>
      <c r="S471" s="64">
        <f>Calculations!R446</f>
        <v>0</v>
      </c>
      <c r="T471" s="64">
        <f>Calculations!M446</f>
        <v>0</v>
      </c>
      <c r="U471" s="64">
        <f>Calculations!Q446</f>
        <v>0</v>
      </c>
      <c r="V471" s="65">
        <f>Calculations!AA446</f>
        <v>0</v>
      </c>
      <c r="W471" s="65">
        <f>Calculations!AB446</f>
        <v>0</v>
      </c>
      <c r="X471" s="65">
        <f>Calculations!AC446</f>
        <v>0</v>
      </c>
      <c r="Y471" s="65">
        <f>Calculations!AD446</f>
        <v>0</v>
      </c>
      <c r="Z471" s="65">
        <f>Calculations!Y446</f>
        <v>0</v>
      </c>
      <c r="AA471" s="65">
        <f>Calculations!Z446</f>
        <v>0</v>
      </c>
      <c r="AB471" s="65">
        <f t="shared" ref="AB471:AB519" si="19">P471</f>
        <v>2.3613035105649002E-3</v>
      </c>
      <c r="AC471" s="65">
        <f t="shared" ref="AC471:AC519" si="20">Q471</f>
        <v>0.93399284894591006</v>
      </c>
      <c r="AD471" s="65">
        <f>Calculations!AF446</f>
        <v>0</v>
      </c>
      <c r="AE471" s="65">
        <f>Calculations!AG446</f>
        <v>0</v>
      </c>
      <c r="AF471" s="65" t="s">
        <v>587</v>
      </c>
      <c r="AG471" s="65" t="s">
        <v>587</v>
      </c>
      <c r="AH471" s="66" t="s">
        <v>604</v>
      </c>
      <c r="AI471" s="67" t="s">
        <v>293</v>
      </c>
      <c r="AJ471" s="62" t="s">
        <v>591</v>
      </c>
      <c r="AK471" s="68" t="s">
        <v>621</v>
      </c>
      <c r="AL471" s="68" t="s">
        <v>629</v>
      </c>
      <c r="AM471" s="68"/>
      <c r="AN471" s="68" t="s">
        <v>633</v>
      </c>
      <c r="AO471" s="62"/>
    </row>
    <row r="472" spans="2:41" ht="39.6" x14ac:dyDescent="0.3">
      <c r="B472" s="61">
        <f>Calculations!A447</f>
        <v>464</v>
      </c>
      <c r="C472" s="62" t="str">
        <f>Calculations!B447</f>
        <v>Land at the rear of 36 Catterall Crescent, Bradsha</v>
      </c>
      <c r="D472" s="63" t="str">
        <f>Calculations!C447</f>
        <v>Housing</v>
      </c>
      <c r="E472" s="64">
        <f>Calculations!D447</f>
        <v>1.1941931513682</v>
      </c>
      <c r="F472" s="64">
        <f>Calculations!H447</f>
        <v>1.1941931513682</v>
      </c>
      <c r="G472" s="64">
        <f>Calculations!L447</f>
        <v>100</v>
      </c>
      <c r="H472" s="64">
        <f>Calculations!G447</f>
        <v>0</v>
      </c>
      <c r="I472" s="64">
        <f>Calculations!K447</f>
        <v>0</v>
      </c>
      <c r="J472" s="64">
        <f>Calculations!F447</f>
        <v>0</v>
      </c>
      <c r="K472" s="64">
        <f>Calculations!J447</f>
        <v>0</v>
      </c>
      <c r="L472" s="64">
        <f>Calculations!E447</f>
        <v>0</v>
      </c>
      <c r="M472" s="64">
        <f>Calculations!I447</f>
        <v>0</v>
      </c>
      <c r="N472" s="64">
        <f>Calculations!P447</f>
        <v>1.1579976682634916</v>
      </c>
      <c r="O472" s="64">
        <f>Calculations!T447</f>
        <v>96.96904281662988</v>
      </c>
      <c r="P472" s="64">
        <f>Calculations!O447</f>
        <v>1.44112531530714E-2</v>
      </c>
      <c r="Q472" s="64">
        <f>Calculations!S447</f>
        <v>1.2067774075374884</v>
      </c>
      <c r="R472" s="64">
        <f>Calculations!N447</f>
        <v>9.7748533725345605E-3</v>
      </c>
      <c r="S472" s="64">
        <f>Calculations!R447</f>
        <v>0.81853202401432346</v>
      </c>
      <c r="T472" s="64">
        <f>Calculations!M447</f>
        <v>1.2009376579102501E-2</v>
      </c>
      <c r="U472" s="64">
        <f>Calculations!Q447</f>
        <v>1.0056477518183073</v>
      </c>
      <c r="V472" s="65">
        <f>Calculations!AA447</f>
        <v>0</v>
      </c>
      <c r="W472" s="65">
        <f>Calculations!AB447</f>
        <v>0</v>
      </c>
      <c r="X472" s="65">
        <f>Calculations!AC447</f>
        <v>0</v>
      </c>
      <c r="Y472" s="65">
        <f>Calculations!AD447</f>
        <v>0</v>
      </c>
      <c r="Z472" s="65">
        <f>Calculations!Y447</f>
        <v>0</v>
      </c>
      <c r="AA472" s="65">
        <f>Calculations!Z447</f>
        <v>0</v>
      </c>
      <c r="AB472" s="65">
        <f t="shared" si="19"/>
        <v>1.44112531530714E-2</v>
      </c>
      <c r="AC472" s="65">
        <f t="shared" si="20"/>
        <v>1.2067774075374884</v>
      </c>
      <c r="AD472" s="65">
        <f>Calculations!AF447</f>
        <v>0</v>
      </c>
      <c r="AE472" s="65">
        <f>Calculations!AG447</f>
        <v>0</v>
      </c>
      <c r="AF472" s="65" t="s">
        <v>587</v>
      </c>
      <c r="AG472" s="65" t="s">
        <v>587</v>
      </c>
      <c r="AH472" s="66" t="s">
        <v>586</v>
      </c>
      <c r="AI472" s="67" t="s">
        <v>293</v>
      </c>
      <c r="AJ472" s="62" t="s">
        <v>591</v>
      </c>
      <c r="AK472" s="68" t="s">
        <v>594</v>
      </c>
      <c r="AL472" s="68" t="s">
        <v>629</v>
      </c>
      <c r="AM472" s="68"/>
      <c r="AN472" s="68" t="s">
        <v>631</v>
      </c>
      <c r="AO472" s="62"/>
    </row>
    <row r="473" spans="2:41" ht="39.6" x14ac:dyDescent="0.3">
      <c r="B473" s="61">
        <f>Calculations!A448</f>
        <v>467</v>
      </c>
      <c r="C473" s="62" t="str">
        <f>Calculations!B448</f>
        <v>Birtenshaw Farm, Darwen Road, Bromley Cross, Bolton</v>
      </c>
      <c r="D473" s="63" t="str">
        <f>Calculations!C448</f>
        <v>Housing</v>
      </c>
      <c r="E473" s="64">
        <f>Calculations!D448</f>
        <v>0.83145351915545695</v>
      </c>
      <c r="F473" s="64">
        <f>Calculations!H448</f>
        <v>0.83145351915545695</v>
      </c>
      <c r="G473" s="64">
        <f>Calculations!L448</f>
        <v>100</v>
      </c>
      <c r="H473" s="64">
        <f>Calculations!G448</f>
        <v>0</v>
      </c>
      <c r="I473" s="64">
        <f>Calculations!K448</f>
        <v>0</v>
      </c>
      <c r="J473" s="64">
        <f>Calculations!F448</f>
        <v>0</v>
      </c>
      <c r="K473" s="64">
        <f>Calculations!J448</f>
        <v>0</v>
      </c>
      <c r="L473" s="64">
        <f>Calculations!E448</f>
        <v>0</v>
      </c>
      <c r="M473" s="64">
        <f>Calculations!I448</f>
        <v>0</v>
      </c>
      <c r="N473" s="64">
        <f>Calculations!P448</f>
        <v>0.76405927031823762</v>
      </c>
      <c r="O473" s="64">
        <f>Calculations!T448</f>
        <v>91.894405726290685</v>
      </c>
      <c r="P473" s="64">
        <f>Calculations!O448</f>
        <v>6.7394248837219298E-2</v>
      </c>
      <c r="Q473" s="64">
        <f>Calculations!S448</f>
        <v>8.1055942737093147</v>
      </c>
      <c r="R473" s="64">
        <f>Calculations!N448</f>
        <v>0</v>
      </c>
      <c r="S473" s="64">
        <f>Calculations!R448</f>
        <v>0</v>
      </c>
      <c r="T473" s="64">
        <f>Calculations!M448</f>
        <v>0</v>
      </c>
      <c r="U473" s="64">
        <f>Calculations!Q448</f>
        <v>0</v>
      </c>
      <c r="V473" s="65">
        <f>Calculations!AA448</f>
        <v>0</v>
      </c>
      <c r="W473" s="65">
        <f>Calculations!AB448</f>
        <v>0</v>
      </c>
      <c r="X473" s="65">
        <f>Calculations!AC448</f>
        <v>0</v>
      </c>
      <c r="Y473" s="65">
        <f>Calculations!AD448</f>
        <v>0</v>
      </c>
      <c r="Z473" s="65">
        <f>Calculations!Y448</f>
        <v>0</v>
      </c>
      <c r="AA473" s="65">
        <f>Calculations!Z448</f>
        <v>0</v>
      </c>
      <c r="AB473" s="65">
        <f t="shared" si="19"/>
        <v>6.7394248837219298E-2</v>
      </c>
      <c r="AC473" s="65">
        <f t="shared" si="20"/>
        <v>8.1055942737093147</v>
      </c>
      <c r="AD473" s="65">
        <f>Calculations!AF448</f>
        <v>0</v>
      </c>
      <c r="AE473" s="65">
        <f>Calculations!AG448</f>
        <v>0</v>
      </c>
      <c r="AF473" s="65" t="s">
        <v>587</v>
      </c>
      <c r="AG473" s="65" t="s">
        <v>588</v>
      </c>
      <c r="AH473" s="66" t="s">
        <v>295</v>
      </c>
      <c r="AI473" s="67" t="s">
        <v>293</v>
      </c>
      <c r="AJ473" s="62" t="s">
        <v>591</v>
      </c>
      <c r="AK473" s="68" t="s">
        <v>595</v>
      </c>
      <c r="AL473" s="68" t="s">
        <v>629</v>
      </c>
      <c r="AM473" s="68"/>
      <c r="AN473" s="68" t="s">
        <v>634</v>
      </c>
      <c r="AO473" s="62"/>
    </row>
    <row r="474" spans="2:41" ht="52.8" x14ac:dyDescent="0.3">
      <c r="B474" s="61">
        <f>Calculations!A449</f>
        <v>469</v>
      </c>
      <c r="C474" s="62" t="str">
        <f>Calculations!B449</f>
        <v>Plodder Lane, Farnworth, Bolton, BL4 0</v>
      </c>
      <c r="D474" s="63" t="str">
        <f>Calculations!C449</f>
        <v>Housing</v>
      </c>
      <c r="E474" s="64">
        <f>Calculations!D449</f>
        <v>10.6640765896994</v>
      </c>
      <c r="F474" s="64">
        <f>Calculations!H449</f>
        <v>10.6640765896994</v>
      </c>
      <c r="G474" s="64">
        <f>Calculations!L449</f>
        <v>100</v>
      </c>
      <c r="H474" s="64">
        <f>Calculations!G449</f>
        <v>0</v>
      </c>
      <c r="I474" s="64">
        <f>Calculations!K449</f>
        <v>0</v>
      </c>
      <c r="J474" s="64">
        <f>Calculations!F449</f>
        <v>0</v>
      </c>
      <c r="K474" s="64">
        <f>Calculations!J449</f>
        <v>0</v>
      </c>
      <c r="L474" s="64">
        <f>Calculations!E449</f>
        <v>0</v>
      </c>
      <c r="M474" s="64">
        <f>Calculations!I449</f>
        <v>0</v>
      </c>
      <c r="N474" s="64">
        <f>Calculations!P449</f>
        <v>9.487380420761081</v>
      </c>
      <c r="O474" s="64">
        <f>Calculations!T449</f>
        <v>88.965794093462264</v>
      </c>
      <c r="P474" s="64">
        <f>Calculations!O449</f>
        <v>0.67464543182098102</v>
      </c>
      <c r="Q474" s="64">
        <f>Calculations!S449</f>
        <v>6.3263370826934198</v>
      </c>
      <c r="R474" s="64">
        <f>Calculations!N449</f>
        <v>0.142878530891866</v>
      </c>
      <c r="S474" s="64">
        <f>Calculations!R449</f>
        <v>1.3398115597732543</v>
      </c>
      <c r="T474" s="64">
        <f>Calculations!M449</f>
        <v>0.35917220622547102</v>
      </c>
      <c r="U474" s="64">
        <f>Calculations!Q449</f>
        <v>3.3680572640710507</v>
      </c>
      <c r="V474" s="65">
        <f>Calculations!AA449</f>
        <v>0</v>
      </c>
      <c r="W474" s="65">
        <f>Calculations!AB449</f>
        <v>0</v>
      </c>
      <c r="X474" s="65">
        <f>Calculations!AC449</f>
        <v>0</v>
      </c>
      <c r="Y474" s="65">
        <f>Calculations!AD449</f>
        <v>0</v>
      </c>
      <c r="Z474" s="65">
        <f>Calculations!Y449</f>
        <v>0</v>
      </c>
      <c r="AA474" s="65">
        <f>Calculations!Z449</f>
        <v>0</v>
      </c>
      <c r="AB474" s="65">
        <f t="shared" si="19"/>
        <v>0.67464543182098102</v>
      </c>
      <c r="AC474" s="65">
        <f t="shared" si="20"/>
        <v>6.3263370826934198</v>
      </c>
      <c r="AD474" s="65">
        <f>Calculations!AF449</f>
        <v>0</v>
      </c>
      <c r="AE474" s="65">
        <f>Calculations!AG449</f>
        <v>0</v>
      </c>
      <c r="AF474" s="65" t="s">
        <v>587</v>
      </c>
      <c r="AG474" s="65" t="s">
        <v>587</v>
      </c>
      <c r="AH474" s="66" t="s">
        <v>604</v>
      </c>
      <c r="AI474" s="67" t="s">
        <v>293</v>
      </c>
      <c r="AJ474" s="62" t="s">
        <v>591</v>
      </c>
      <c r="AK474" s="68" t="s">
        <v>620</v>
      </c>
      <c r="AL474" s="68" t="s">
        <v>629</v>
      </c>
      <c r="AM474" s="68"/>
      <c r="AN474" s="68" t="s">
        <v>631</v>
      </c>
      <c r="AO474" s="62"/>
    </row>
    <row r="475" spans="2:41" ht="52.8" x14ac:dyDescent="0.3">
      <c r="B475" s="61">
        <f>Calculations!A450</f>
        <v>470</v>
      </c>
      <c r="C475" s="62" t="str">
        <f>Calculations!B450</f>
        <v>Land to the north of Old Fold Road, Westhoughton,</v>
      </c>
      <c r="D475" s="63" t="str">
        <f>Calculations!C450</f>
        <v>Housing</v>
      </c>
      <c r="E475" s="64">
        <f>Calculations!D450</f>
        <v>3.3487522318188101</v>
      </c>
      <c r="F475" s="64">
        <f>Calculations!H450</f>
        <v>3.3487522318188101</v>
      </c>
      <c r="G475" s="64">
        <f>Calculations!L450</f>
        <v>100</v>
      </c>
      <c r="H475" s="64">
        <f>Calculations!G450</f>
        <v>0</v>
      </c>
      <c r="I475" s="64">
        <f>Calculations!K450</f>
        <v>0</v>
      </c>
      <c r="J475" s="64">
        <f>Calculations!F450</f>
        <v>0</v>
      </c>
      <c r="K475" s="64">
        <f>Calculations!J450</f>
        <v>0</v>
      </c>
      <c r="L475" s="64">
        <f>Calculations!E450</f>
        <v>0</v>
      </c>
      <c r="M475" s="64">
        <f>Calculations!I450</f>
        <v>0</v>
      </c>
      <c r="N475" s="64">
        <f>Calculations!P450</f>
        <v>3.1629612741644819</v>
      </c>
      <c r="O475" s="64">
        <f>Calculations!T450</f>
        <v>94.451934786664722</v>
      </c>
      <c r="P475" s="64">
        <f>Calculations!O450</f>
        <v>7.6030891128238104E-2</v>
      </c>
      <c r="Q475" s="64">
        <f>Calculations!S450</f>
        <v>2.2704245003800536</v>
      </c>
      <c r="R475" s="64">
        <f>Calculations!N450</f>
        <v>2.13343253294811E-2</v>
      </c>
      <c r="S475" s="64">
        <f>Calculations!R450</f>
        <v>0.63708282526156834</v>
      </c>
      <c r="T475" s="64">
        <f>Calculations!M450</f>
        <v>8.8425741196609106E-2</v>
      </c>
      <c r="U475" s="64">
        <f>Calculations!Q450</f>
        <v>2.6405578876936611</v>
      </c>
      <c r="V475" s="65">
        <f>Calculations!AA450</f>
        <v>0</v>
      </c>
      <c r="W475" s="65">
        <f>Calculations!AB450</f>
        <v>0</v>
      </c>
      <c r="X475" s="65">
        <f>Calculations!AC450</f>
        <v>0</v>
      </c>
      <c r="Y475" s="65">
        <f>Calculations!AD450</f>
        <v>0</v>
      </c>
      <c r="Z475" s="65">
        <f>Calculations!Y450</f>
        <v>0</v>
      </c>
      <c r="AA475" s="65">
        <f>Calculations!Z450</f>
        <v>0</v>
      </c>
      <c r="AB475" s="65">
        <f t="shared" si="19"/>
        <v>7.6030891128238104E-2</v>
      </c>
      <c r="AC475" s="65">
        <f t="shared" si="20"/>
        <v>2.2704245003800536</v>
      </c>
      <c r="AD475" s="65">
        <f>Calculations!AF450</f>
        <v>0</v>
      </c>
      <c r="AE475" s="65">
        <f>Calculations!AG450</f>
        <v>0</v>
      </c>
      <c r="AF475" s="65" t="s">
        <v>588</v>
      </c>
      <c r="AG475" s="65" t="s">
        <v>587</v>
      </c>
      <c r="AH475" s="66" t="s">
        <v>604</v>
      </c>
      <c r="AI475" s="67" t="s">
        <v>293</v>
      </c>
      <c r="AJ475" s="62" t="s">
        <v>591</v>
      </c>
      <c r="AK475" s="68" t="s">
        <v>620</v>
      </c>
      <c r="AL475" s="68" t="s">
        <v>629</v>
      </c>
      <c r="AM475" s="68"/>
      <c r="AN475" s="68" t="s">
        <v>631</v>
      </c>
      <c r="AO475" s="62"/>
    </row>
    <row r="476" spans="2:41" ht="66" x14ac:dyDescent="0.3">
      <c r="B476" s="61">
        <f>Calculations!A451</f>
        <v>471</v>
      </c>
      <c r="C476" s="62" t="str">
        <f>Calculations!B451</f>
        <v>Land at Regent Park Golf Course, Bolton (Eastern P</v>
      </c>
      <c r="D476" s="63" t="str">
        <f>Calculations!C451</f>
        <v>Housing</v>
      </c>
      <c r="E476" s="64">
        <f>Calculations!D451</f>
        <v>11.578260085972</v>
      </c>
      <c r="F476" s="64">
        <f>Calculations!H451</f>
        <v>10.268473824443586</v>
      </c>
      <c r="G476" s="64">
        <f>Calculations!L451</f>
        <v>88.687538094645788</v>
      </c>
      <c r="H476" s="64">
        <f>Calculations!G451</f>
        <v>0.79737001291523202</v>
      </c>
      <c r="I476" s="64">
        <f>Calculations!K451</f>
        <v>6.8867861578037131</v>
      </c>
      <c r="J476" s="64">
        <f>Calculations!F451</f>
        <v>0.30934284485457098</v>
      </c>
      <c r="K476" s="64">
        <f>Calculations!J451</f>
        <v>2.6717558817785143</v>
      </c>
      <c r="L476" s="64">
        <f>Calculations!E451</f>
        <v>0.20307340375861099</v>
      </c>
      <c r="M476" s="64">
        <f>Calculations!I451</f>
        <v>1.7539198657719814</v>
      </c>
      <c r="N476" s="64">
        <f>Calculations!P451</f>
        <v>10.202128545861159</v>
      </c>
      <c r="O476" s="64">
        <f>Calculations!T451</f>
        <v>88.114522131195386</v>
      </c>
      <c r="P476" s="64">
        <f>Calculations!O451</f>
        <v>0.70279098127452999</v>
      </c>
      <c r="Q476" s="64">
        <f>Calculations!S451</f>
        <v>6.0699187620255497</v>
      </c>
      <c r="R476" s="64">
        <f>Calculations!N451</f>
        <v>0.16779739904103799</v>
      </c>
      <c r="S476" s="64">
        <f>Calculations!R451</f>
        <v>1.449245377069549</v>
      </c>
      <c r="T476" s="64">
        <f>Calculations!M451</f>
        <v>0.50554315979527198</v>
      </c>
      <c r="U476" s="64">
        <f>Calculations!Q451</f>
        <v>4.366313729709514</v>
      </c>
      <c r="V476" s="65">
        <f>Calculations!AA451</f>
        <v>3.4338908778382402E-2</v>
      </c>
      <c r="W476" s="65">
        <f>Calculations!AB451</f>
        <v>0.29658090700507556</v>
      </c>
      <c r="X476" s="65">
        <f>Calculations!AC451</f>
        <v>0.76545585218876</v>
      </c>
      <c r="Y476" s="65">
        <f>Calculations!AD451</f>
        <v>6.6111474997540594</v>
      </c>
      <c r="Z476" s="65">
        <f>Calculations!Y451</f>
        <v>0.11158897822522</v>
      </c>
      <c r="AA476" s="65">
        <f>Calculations!Z451</f>
        <v>0.96378020010466936</v>
      </c>
      <c r="AB476" s="65">
        <f t="shared" si="19"/>
        <v>0.70279098127452999</v>
      </c>
      <c r="AC476" s="65">
        <f t="shared" si="20"/>
        <v>6.0699187620255497</v>
      </c>
      <c r="AD476" s="65">
        <f>Calculations!AF451</f>
        <v>2.6755775844571001</v>
      </c>
      <c r="AE476" s="65">
        <f>Calculations!AG451</f>
        <v>23.108632597559104</v>
      </c>
      <c r="AF476" s="65" t="s">
        <v>589</v>
      </c>
      <c r="AG476" s="65" t="s">
        <v>588</v>
      </c>
      <c r="AH476" s="66" t="s">
        <v>295</v>
      </c>
      <c r="AI476" s="67" t="s">
        <v>293</v>
      </c>
      <c r="AJ476" s="62" t="s">
        <v>590</v>
      </c>
      <c r="AK476" s="68" t="s">
        <v>611</v>
      </c>
      <c r="AL476" s="68" t="s">
        <v>592</v>
      </c>
      <c r="AM476" s="68"/>
      <c r="AN476" s="68" t="s">
        <v>670</v>
      </c>
      <c r="AO476" s="62"/>
    </row>
    <row r="477" spans="2:41" ht="39.6" x14ac:dyDescent="0.3">
      <c r="B477" s="61">
        <f>Calculations!A452</f>
        <v>472</v>
      </c>
      <c r="C477" s="62" t="str">
        <f>Calculations!B452</f>
        <v>Horwich Loco Works, Zone A</v>
      </c>
      <c r="D477" s="63" t="str">
        <f>Calculations!C452</f>
        <v>Housing</v>
      </c>
      <c r="E477" s="64">
        <f>Calculations!D452</f>
        <v>3.2785670956328499</v>
      </c>
      <c r="F477" s="64">
        <f>Calculations!H452</f>
        <v>3.2785670956328499</v>
      </c>
      <c r="G477" s="64">
        <f>Calculations!L452</f>
        <v>100</v>
      </c>
      <c r="H477" s="64">
        <f>Calculations!G452</f>
        <v>0</v>
      </c>
      <c r="I477" s="64">
        <f>Calculations!K452</f>
        <v>0</v>
      </c>
      <c r="J477" s="64">
        <f>Calculations!F452</f>
        <v>0</v>
      </c>
      <c r="K477" s="64">
        <f>Calculations!J452</f>
        <v>0</v>
      </c>
      <c r="L477" s="64">
        <f>Calculations!E452</f>
        <v>0</v>
      </c>
      <c r="M477" s="64">
        <f>Calculations!I452</f>
        <v>0</v>
      </c>
      <c r="N477" s="64">
        <f>Calculations!P452</f>
        <v>2.534873823824487</v>
      </c>
      <c r="O477" s="64">
        <f>Calculations!T452</f>
        <v>77.316515108109741</v>
      </c>
      <c r="P477" s="64">
        <f>Calculations!O452</f>
        <v>0.30448702586328802</v>
      </c>
      <c r="Q477" s="64">
        <f>Calculations!S452</f>
        <v>9.2871982479441666</v>
      </c>
      <c r="R477" s="64">
        <f>Calculations!N452</f>
        <v>0.18487609873095001</v>
      </c>
      <c r="S477" s="64">
        <f>Calculations!R452</f>
        <v>5.6389298537525905</v>
      </c>
      <c r="T477" s="64">
        <f>Calculations!M452</f>
        <v>0.254330147214125</v>
      </c>
      <c r="U477" s="64">
        <f>Calculations!Q452</f>
        <v>7.7573567901935094</v>
      </c>
      <c r="V477" s="65">
        <f>Calculations!AA452</f>
        <v>0</v>
      </c>
      <c r="W477" s="65">
        <f>Calculations!AB452</f>
        <v>0</v>
      </c>
      <c r="X477" s="65">
        <f>Calculations!AC452</f>
        <v>0</v>
      </c>
      <c r="Y477" s="65">
        <f>Calculations!AD452</f>
        <v>0</v>
      </c>
      <c r="Z477" s="65">
        <f>Calculations!Y452</f>
        <v>0</v>
      </c>
      <c r="AA477" s="65">
        <f>Calculations!Z452</f>
        <v>0</v>
      </c>
      <c r="AB477" s="65">
        <f t="shared" si="19"/>
        <v>0.30448702586328802</v>
      </c>
      <c r="AC477" s="65">
        <f t="shared" si="20"/>
        <v>9.2871982479441666</v>
      </c>
      <c r="AD477" s="65">
        <f>Calculations!AF452</f>
        <v>0</v>
      </c>
      <c r="AE477" s="65">
        <f>Calculations!AG452</f>
        <v>0</v>
      </c>
      <c r="AF477" s="65" t="s">
        <v>587</v>
      </c>
      <c r="AG477" s="65" t="s">
        <v>588</v>
      </c>
      <c r="AH477" s="66" t="s">
        <v>295</v>
      </c>
      <c r="AI477" s="67" t="s">
        <v>293</v>
      </c>
      <c r="AJ477" s="62" t="s">
        <v>591</v>
      </c>
      <c r="AK477" s="68" t="s">
        <v>594</v>
      </c>
      <c r="AL477" s="68" t="s">
        <v>629</v>
      </c>
      <c r="AM477" s="68"/>
      <c r="AN477" s="68" t="s">
        <v>671</v>
      </c>
      <c r="AO477" s="62"/>
    </row>
    <row r="478" spans="2:41" ht="39.6" x14ac:dyDescent="0.3">
      <c r="B478" s="61">
        <f>Calculations!A453</f>
        <v>473</v>
      </c>
      <c r="C478" s="62" t="str">
        <f>Calculations!B453</f>
        <v>Land South of Wigan Road, BL3 4RH - Site C</v>
      </c>
      <c r="D478" s="63" t="str">
        <f>Calculations!C453</f>
        <v>Housing</v>
      </c>
      <c r="E478" s="64">
        <f>Calculations!D453</f>
        <v>2.8534110717147501</v>
      </c>
      <c r="F478" s="64">
        <f>Calculations!H453</f>
        <v>2.8534110717147501</v>
      </c>
      <c r="G478" s="64">
        <f>Calculations!L453</f>
        <v>100</v>
      </c>
      <c r="H478" s="64">
        <f>Calculations!G453</f>
        <v>0</v>
      </c>
      <c r="I478" s="64">
        <f>Calculations!K453</f>
        <v>0</v>
      </c>
      <c r="J478" s="64">
        <f>Calculations!F453</f>
        <v>0</v>
      </c>
      <c r="K478" s="64">
        <f>Calculations!J453</f>
        <v>0</v>
      </c>
      <c r="L478" s="64">
        <f>Calculations!E453</f>
        <v>0</v>
      </c>
      <c r="M478" s="64">
        <f>Calculations!I453</f>
        <v>0</v>
      </c>
      <c r="N478" s="64">
        <f>Calculations!P453</f>
        <v>2.7710296632399363</v>
      </c>
      <c r="O478" s="64">
        <f>Calculations!T453</f>
        <v>97.112879763752119</v>
      </c>
      <c r="P478" s="64">
        <f>Calculations!O453</f>
        <v>4.3420268402496298E-2</v>
      </c>
      <c r="Q478" s="64">
        <f>Calculations!S453</f>
        <v>1.5216969203250128</v>
      </c>
      <c r="R478" s="64">
        <f>Calculations!N453</f>
        <v>1.10915282237721E-2</v>
      </c>
      <c r="S478" s="64">
        <f>Calculations!R453</f>
        <v>0.38871119320030795</v>
      </c>
      <c r="T478" s="64">
        <f>Calculations!M453</f>
        <v>2.78696118485454E-2</v>
      </c>
      <c r="U478" s="64">
        <f>Calculations!Q453</f>
        <v>0.97671212272255004</v>
      </c>
      <c r="V478" s="65">
        <f>Calculations!AA453</f>
        <v>0</v>
      </c>
      <c r="W478" s="65">
        <f>Calculations!AB453</f>
        <v>0</v>
      </c>
      <c r="X478" s="65">
        <f>Calculations!AC453</f>
        <v>0</v>
      </c>
      <c r="Y478" s="65">
        <f>Calculations!AD453</f>
        <v>0</v>
      </c>
      <c r="Z478" s="65">
        <f>Calculations!Y453</f>
        <v>0</v>
      </c>
      <c r="AA478" s="65">
        <f>Calculations!Z453</f>
        <v>0</v>
      </c>
      <c r="AB478" s="65">
        <f t="shared" si="19"/>
        <v>4.3420268402496298E-2</v>
      </c>
      <c r="AC478" s="65">
        <f t="shared" si="20"/>
        <v>1.5216969203250128</v>
      </c>
      <c r="AD478" s="65">
        <f>Calculations!AF453</f>
        <v>0</v>
      </c>
      <c r="AE478" s="65">
        <f>Calculations!AG453</f>
        <v>0</v>
      </c>
      <c r="AF478" s="65" t="s">
        <v>588</v>
      </c>
      <c r="AG478" s="65" t="s">
        <v>587</v>
      </c>
      <c r="AH478" s="66" t="s">
        <v>295</v>
      </c>
      <c r="AI478" s="67" t="s">
        <v>293</v>
      </c>
      <c r="AJ478" s="62" t="s">
        <v>591</v>
      </c>
      <c r="AK478" s="68" t="s">
        <v>594</v>
      </c>
      <c r="AL478" s="68" t="s">
        <v>629</v>
      </c>
      <c r="AM478" s="68"/>
      <c r="AN478" s="68" t="s">
        <v>631</v>
      </c>
      <c r="AO478" s="62"/>
    </row>
    <row r="479" spans="2:41" ht="66" x14ac:dyDescent="0.3">
      <c r="B479" s="61">
        <f>Calculations!A454</f>
        <v>474</v>
      </c>
      <c r="C479" s="62" t="str">
        <f>Calculations!B454</f>
        <v>Land West of Tempest Way, BL6 4NN - Site C</v>
      </c>
      <c r="D479" s="63" t="str">
        <f>Calculations!C454</f>
        <v>Housing</v>
      </c>
      <c r="E479" s="64">
        <f>Calculations!D454</f>
        <v>117.348150651791</v>
      </c>
      <c r="F479" s="64">
        <f>Calculations!H454</f>
        <v>100.383588103675</v>
      </c>
      <c r="G479" s="64">
        <f>Calculations!L454</f>
        <v>85.543391647938947</v>
      </c>
      <c r="H479" s="64">
        <f>Calculations!G454</f>
        <v>2.5724354491676</v>
      </c>
      <c r="I479" s="64">
        <f>Calculations!K454</f>
        <v>2.1921397438983319</v>
      </c>
      <c r="J479" s="64">
        <f>Calculations!F454</f>
        <v>1.58357648650241</v>
      </c>
      <c r="K479" s="64">
        <f>Calculations!J454</f>
        <v>1.3494686347477101</v>
      </c>
      <c r="L479" s="64">
        <f>Calculations!E454</f>
        <v>12.808550612446</v>
      </c>
      <c r="M479" s="64">
        <f>Calculations!I454</f>
        <v>10.914999973415016</v>
      </c>
      <c r="N479" s="64">
        <f>Calculations!P454</f>
        <v>91.380493370993179</v>
      </c>
      <c r="O479" s="64">
        <f>Calculations!T454</f>
        <v>77.871268412356955</v>
      </c>
      <c r="P479" s="64">
        <f>Calculations!O454</f>
        <v>4.4058735031540701</v>
      </c>
      <c r="Q479" s="64">
        <f>Calculations!S454</f>
        <v>3.7545316894065826</v>
      </c>
      <c r="R479" s="64">
        <f>Calculations!N454</f>
        <v>1.9277163624373499</v>
      </c>
      <c r="S479" s="64">
        <f>Calculations!R454</f>
        <v>1.6427326308341175</v>
      </c>
      <c r="T479" s="64">
        <f>Calculations!M454</f>
        <v>19.634067415206399</v>
      </c>
      <c r="U479" s="64">
        <f>Calculations!Q454</f>
        <v>16.731467267402341</v>
      </c>
      <c r="V479" s="65">
        <f>Calculations!AA454</f>
        <v>1.09879904069976E-7</v>
      </c>
      <c r="W479" s="65">
        <f>Calculations!AB454</f>
        <v>9.3635820811547628E-8</v>
      </c>
      <c r="X479" s="65">
        <f>Calculations!AC454</f>
        <v>0</v>
      </c>
      <c r="Y479" s="65">
        <f>Calculations!AD454</f>
        <v>0</v>
      </c>
      <c r="Z479" s="65">
        <f>Calculations!Y454</f>
        <v>0</v>
      </c>
      <c r="AA479" s="65">
        <f>Calculations!Z454</f>
        <v>0</v>
      </c>
      <c r="AB479" s="65">
        <f t="shared" si="19"/>
        <v>4.4058735031540701</v>
      </c>
      <c r="AC479" s="65">
        <f t="shared" si="20"/>
        <v>3.7545316894065826</v>
      </c>
      <c r="AD479" s="65">
        <f>Calculations!AF454</f>
        <v>0.218806410163743</v>
      </c>
      <c r="AE479" s="65">
        <f>Calculations!AG454</f>
        <v>0.18645918912945691</v>
      </c>
      <c r="AF479" s="65" t="s">
        <v>589</v>
      </c>
      <c r="AG479" s="65" t="s">
        <v>587</v>
      </c>
      <c r="AH479" s="66" t="s">
        <v>296</v>
      </c>
      <c r="AI479" s="67" t="s">
        <v>293</v>
      </c>
      <c r="AJ479" s="62" t="s">
        <v>590</v>
      </c>
      <c r="AK479" s="68" t="s">
        <v>607</v>
      </c>
      <c r="AL479" s="68" t="s">
        <v>592</v>
      </c>
      <c r="AM479" s="68"/>
      <c r="AN479" s="68" t="s">
        <v>631</v>
      </c>
      <c r="AO479" s="62"/>
    </row>
    <row r="480" spans="2:41" ht="66" x14ac:dyDescent="0.3">
      <c r="B480" s="61">
        <f>Calculations!A455</f>
        <v>475</v>
      </c>
      <c r="C480" s="62" t="str">
        <f>Calculations!B455</f>
        <v>Land at Howarth Fold Farm, Egerton, Bolton</v>
      </c>
      <c r="D480" s="63" t="str">
        <f>Calculations!C455</f>
        <v>Housing</v>
      </c>
      <c r="E480" s="64">
        <f>Calculations!D455</f>
        <v>9.1267158051244905</v>
      </c>
      <c r="F480" s="64">
        <f>Calculations!H455</f>
        <v>9.0365955511600191</v>
      </c>
      <c r="G480" s="64">
        <f>Calculations!L455</f>
        <v>99.012566448997234</v>
      </c>
      <c r="H480" s="64">
        <f>Calculations!G455</f>
        <v>1.08549052027861E-2</v>
      </c>
      <c r="I480" s="64">
        <f>Calculations!K455</f>
        <v>0.11893550138475072</v>
      </c>
      <c r="J480" s="64">
        <f>Calculations!F455</f>
        <v>1.2878276792507599E-4</v>
      </c>
      <c r="K480" s="64">
        <f>Calculations!J455</f>
        <v>1.4110526795714042E-3</v>
      </c>
      <c r="L480" s="64">
        <f>Calculations!E455</f>
        <v>7.9136565993761093E-2</v>
      </c>
      <c r="M480" s="64">
        <f>Calculations!I455</f>
        <v>0.86708699693845293</v>
      </c>
      <c r="N480" s="64">
        <f>Calculations!P455</f>
        <v>9.0793968395508973</v>
      </c>
      <c r="O480" s="64">
        <f>Calculations!T455</f>
        <v>99.481533482755921</v>
      </c>
      <c r="P480" s="64">
        <f>Calculations!O455</f>
        <v>3.6510576843117398E-2</v>
      </c>
      <c r="Q480" s="64">
        <f>Calculations!S455</f>
        <v>0.4000406895831834</v>
      </c>
      <c r="R480" s="64">
        <f>Calculations!N455</f>
        <v>1.08083887304761E-2</v>
      </c>
      <c r="S480" s="64">
        <f>Calculations!R455</f>
        <v>0.11842582766089177</v>
      </c>
      <c r="T480" s="64">
        <f>Calculations!M455</f>
        <v>0</v>
      </c>
      <c r="U480" s="64">
        <f>Calculations!Q455</f>
        <v>0</v>
      </c>
      <c r="V480" s="65">
        <f>Calculations!AA455</f>
        <v>5.1162425354232203E-4</v>
      </c>
      <c r="W480" s="65">
        <f>Calculations!AB455</f>
        <v>5.6057870592952398E-3</v>
      </c>
      <c r="X480" s="65">
        <f>Calculations!AC455</f>
        <v>0</v>
      </c>
      <c r="Y480" s="65">
        <f>Calculations!AD455</f>
        <v>0</v>
      </c>
      <c r="Z480" s="65">
        <f>Calculations!Y455</f>
        <v>4.19437490924974E-4</v>
      </c>
      <c r="AA480" s="65">
        <f>Calculations!Z455</f>
        <v>4.5957110956546627E-3</v>
      </c>
      <c r="AB480" s="65">
        <f t="shared" si="19"/>
        <v>3.6510576843117398E-2</v>
      </c>
      <c r="AC480" s="65">
        <f t="shared" si="20"/>
        <v>0.4000406895831834</v>
      </c>
      <c r="AD480" s="65">
        <f>Calculations!AF455</f>
        <v>0.44423334731733299</v>
      </c>
      <c r="AE480" s="65">
        <f>Calculations!AG455</f>
        <v>4.8673954224355684</v>
      </c>
      <c r="AF480" s="65" t="s">
        <v>589</v>
      </c>
      <c r="AG480" s="65" t="s">
        <v>588</v>
      </c>
      <c r="AH480" s="66" t="s">
        <v>296</v>
      </c>
      <c r="AI480" s="67" t="s">
        <v>293</v>
      </c>
      <c r="AJ480" s="62" t="s">
        <v>590</v>
      </c>
      <c r="AK480" s="68" t="s">
        <v>607</v>
      </c>
      <c r="AL480" s="68" t="s">
        <v>592</v>
      </c>
      <c r="AM480" s="68"/>
      <c r="AN480" s="68" t="s">
        <v>638</v>
      </c>
      <c r="AO480" s="62"/>
    </row>
    <row r="481" spans="2:41" ht="39.6" x14ac:dyDescent="0.3">
      <c r="B481" s="61">
        <f>Calculations!A456</f>
        <v>476</v>
      </c>
      <c r="C481" s="62" t="str">
        <f>Calculations!B456</f>
        <v>Land at Longsight Lane, Harwood</v>
      </c>
      <c r="D481" s="63" t="str">
        <f>Calculations!C456</f>
        <v>Housing</v>
      </c>
      <c r="E481" s="64">
        <f>Calculations!D456</f>
        <v>1.50076793677136</v>
      </c>
      <c r="F481" s="64">
        <f>Calculations!H456</f>
        <v>1.50076793677136</v>
      </c>
      <c r="G481" s="64">
        <f>Calculations!L456</f>
        <v>100</v>
      </c>
      <c r="H481" s="64">
        <f>Calculations!G456</f>
        <v>0</v>
      </c>
      <c r="I481" s="64">
        <f>Calculations!K456</f>
        <v>0</v>
      </c>
      <c r="J481" s="64">
        <f>Calculations!F456</f>
        <v>0</v>
      </c>
      <c r="K481" s="64">
        <f>Calculations!J456</f>
        <v>0</v>
      </c>
      <c r="L481" s="64">
        <f>Calculations!E456</f>
        <v>0</v>
      </c>
      <c r="M481" s="64">
        <f>Calculations!I456</f>
        <v>0</v>
      </c>
      <c r="N481" s="64">
        <f>Calculations!P456</f>
        <v>1.4370379143207197</v>
      </c>
      <c r="O481" s="64">
        <f>Calculations!T456</f>
        <v>95.753505862622291</v>
      </c>
      <c r="P481" s="64">
        <f>Calculations!O456</f>
        <v>2.0830381534034999E-2</v>
      </c>
      <c r="Q481" s="64">
        <f>Calculations!S456</f>
        <v>1.3879815142404976</v>
      </c>
      <c r="R481" s="64">
        <f>Calculations!N456</f>
        <v>1.2075573936397599E-2</v>
      </c>
      <c r="S481" s="64">
        <f>Calculations!R456</f>
        <v>0.80462632766369513</v>
      </c>
      <c r="T481" s="64">
        <f>Calculations!M456</f>
        <v>3.0824066980207801E-2</v>
      </c>
      <c r="U481" s="64">
        <f>Calculations!Q456</f>
        <v>2.0538862954735291</v>
      </c>
      <c r="V481" s="65">
        <f>Calculations!AA456</f>
        <v>0</v>
      </c>
      <c r="W481" s="65">
        <f>Calculations!AB456</f>
        <v>0</v>
      </c>
      <c r="X481" s="65">
        <f>Calculations!AC456</f>
        <v>0</v>
      </c>
      <c r="Y481" s="65">
        <f>Calculations!AD456</f>
        <v>0</v>
      </c>
      <c r="Z481" s="65">
        <f>Calculations!Y456</f>
        <v>0</v>
      </c>
      <c r="AA481" s="65">
        <f>Calculations!Z456</f>
        <v>0</v>
      </c>
      <c r="AB481" s="65">
        <f t="shared" si="19"/>
        <v>2.0830381534034999E-2</v>
      </c>
      <c r="AC481" s="65">
        <f t="shared" si="20"/>
        <v>1.3879815142404976</v>
      </c>
      <c r="AD481" s="65">
        <f>Calculations!AF456</f>
        <v>0</v>
      </c>
      <c r="AE481" s="65">
        <f>Calculations!AG456</f>
        <v>0</v>
      </c>
      <c r="AF481" s="65" t="s">
        <v>587</v>
      </c>
      <c r="AG481" s="65" t="s">
        <v>587</v>
      </c>
      <c r="AH481" s="66" t="s">
        <v>295</v>
      </c>
      <c r="AI481" s="67" t="s">
        <v>293</v>
      </c>
      <c r="AJ481" s="62" t="s">
        <v>591</v>
      </c>
      <c r="AK481" s="68" t="s">
        <v>594</v>
      </c>
      <c r="AL481" s="68" t="s">
        <v>629</v>
      </c>
      <c r="AM481" s="68"/>
      <c r="AN481" s="68" t="s">
        <v>631</v>
      </c>
      <c r="AO481" s="62"/>
    </row>
    <row r="482" spans="2:41" ht="66" x14ac:dyDescent="0.3">
      <c r="B482" s="61">
        <f>Calculations!A457</f>
        <v>477</v>
      </c>
      <c r="C482" s="62" t="str">
        <f>Calculations!B457</f>
        <v>Horwich Loco Works, Phase 4B</v>
      </c>
      <c r="D482" s="63" t="str">
        <f>Calculations!C457</f>
        <v>Mixed use</v>
      </c>
      <c r="E482" s="64">
        <f>Calculations!D457</f>
        <v>1.79119978253766</v>
      </c>
      <c r="F482" s="64">
        <f>Calculations!H457</f>
        <v>1.7213912978796502</v>
      </c>
      <c r="G482" s="64">
        <f>Calculations!L457</f>
        <v>96.102696899666356</v>
      </c>
      <c r="H482" s="64">
        <f>Calculations!G457</f>
        <v>2.08462851681975E-2</v>
      </c>
      <c r="I482" s="64">
        <f>Calculations!K457</f>
        <v>1.1638168657358692</v>
      </c>
      <c r="J482" s="64">
        <f>Calculations!F457</f>
        <v>2.6808586940569299E-3</v>
      </c>
      <c r="K482" s="64">
        <f>Calculations!J457</f>
        <v>0.14966832400229843</v>
      </c>
      <c r="L482" s="64">
        <f>Calculations!E457</f>
        <v>4.6281340795755299E-2</v>
      </c>
      <c r="M482" s="64">
        <f>Calculations!I457</f>
        <v>2.5838179105954771</v>
      </c>
      <c r="N482" s="64">
        <f>Calculations!P457</f>
        <v>1.6360200250459229</v>
      </c>
      <c r="O482" s="64">
        <f>Calculations!T457</f>
        <v>91.336546654115367</v>
      </c>
      <c r="P482" s="64">
        <f>Calculations!O457</f>
        <v>6.0868263222704597E-2</v>
      </c>
      <c r="Q482" s="64">
        <f>Calculations!S457</f>
        <v>3.3981839332556332</v>
      </c>
      <c r="R482" s="64">
        <f>Calculations!N457</f>
        <v>2.1235004479570802E-2</v>
      </c>
      <c r="S482" s="64">
        <f>Calculations!R457</f>
        <v>1.1855184824490306</v>
      </c>
      <c r="T482" s="64">
        <f>Calculations!M457</f>
        <v>7.3076489789461602E-2</v>
      </c>
      <c r="U482" s="64">
        <f>Calculations!Q457</f>
        <v>4.0797509301799604</v>
      </c>
      <c r="V482" s="65">
        <f>Calculations!AA457</f>
        <v>1.48296370294787E-11</v>
      </c>
      <c r="W482" s="65">
        <f>Calculations!AB457</f>
        <v>8.2791641524593065E-10</v>
      </c>
      <c r="X482" s="65">
        <f>Calculations!AC457</f>
        <v>0</v>
      </c>
      <c r="Y482" s="65">
        <f>Calculations!AD457</f>
        <v>0</v>
      </c>
      <c r="Z482" s="65">
        <f>Calculations!Y457</f>
        <v>0</v>
      </c>
      <c r="AA482" s="65">
        <f>Calculations!Z457</f>
        <v>0</v>
      </c>
      <c r="AB482" s="65">
        <f t="shared" si="19"/>
        <v>6.0868263222704597E-2</v>
      </c>
      <c r="AC482" s="65">
        <f t="shared" si="20"/>
        <v>3.3981839332556332</v>
      </c>
      <c r="AD482" s="65">
        <f>Calculations!AF457</f>
        <v>0.277875865941971</v>
      </c>
      <c r="AE482" s="65">
        <f>Calculations!AG457</f>
        <v>15.513393237927589</v>
      </c>
      <c r="AF482" s="65" t="s">
        <v>589</v>
      </c>
      <c r="AG482" s="65" t="s">
        <v>588</v>
      </c>
      <c r="AH482" s="66" t="s">
        <v>295</v>
      </c>
      <c r="AI482" s="67" t="s">
        <v>293</v>
      </c>
      <c r="AJ482" s="62" t="s">
        <v>590</v>
      </c>
      <c r="AK482" s="68" t="s">
        <v>611</v>
      </c>
      <c r="AL482" s="68" t="s">
        <v>592</v>
      </c>
      <c r="AM482" s="68"/>
      <c r="AN482" s="68" t="s">
        <v>638</v>
      </c>
      <c r="AO482" s="62"/>
    </row>
    <row r="483" spans="2:41" ht="66" x14ac:dyDescent="0.3">
      <c r="B483" s="61">
        <f>Calculations!A458</f>
        <v>486</v>
      </c>
      <c r="C483" s="62" t="str">
        <f>Calculations!B458</f>
        <v>Horwich Loco Works</v>
      </c>
      <c r="D483" s="63" t="str">
        <f>Calculations!C458</f>
        <v>Mixed use</v>
      </c>
      <c r="E483" s="64">
        <f>Calculations!D458</f>
        <v>72.922278438405996</v>
      </c>
      <c r="F483" s="64">
        <f>Calculations!H458</f>
        <v>63.610583103151797</v>
      </c>
      <c r="G483" s="64">
        <f>Calculations!L458</f>
        <v>87.230657715777014</v>
      </c>
      <c r="H483" s="64">
        <f>Calculations!G458</f>
        <v>3.1413194119846399</v>
      </c>
      <c r="I483" s="64">
        <f>Calculations!K458</f>
        <v>4.3077636618800437</v>
      </c>
      <c r="J483" s="64">
        <f>Calculations!F458</f>
        <v>1.6501908479423599</v>
      </c>
      <c r="K483" s="64">
        <f>Calculations!J458</f>
        <v>2.2629447176917243</v>
      </c>
      <c r="L483" s="64">
        <f>Calculations!E458</f>
        <v>4.5201850753272099</v>
      </c>
      <c r="M483" s="64">
        <f>Calculations!I458</f>
        <v>6.1986339046512331</v>
      </c>
      <c r="N483" s="64">
        <f>Calculations!P458</f>
        <v>54.203619771568604</v>
      </c>
      <c r="O483" s="64">
        <f>Calculations!T458</f>
        <v>74.330672233934436</v>
      </c>
      <c r="P483" s="64">
        <f>Calculations!O458</f>
        <v>9.9372810399392808</v>
      </c>
      <c r="Q483" s="64">
        <f>Calculations!S458</f>
        <v>13.627222369817796</v>
      </c>
      <c r="R483" s="64">
        <f>Calculations!N458</f>
        <v>3.5616789435808598</v>
      </c>
      <c r="S483" s="64">
        <f>Calculations!R458</f>
        <v>4.8842123694602355</v>
      </c>
      <c r="T483" s="64">
        <f>Calculations!M458</f>
        <v>5.2196986833172501</v>
      </c>
      <c r="U483" s="64">
        <f>Calculations!Q458</f>
        <v>7.15789302678753</v>
      </c>
      <c r="V483" s="65">
        <f>Calculations!AA458</f>
        <v>0.993786417240621</v>
      </c>
      <c r="W483" s="65">
        <f>Calculations!AB458</f>
        <v>1.3628022032800655</v>
      </c>
      <c r="X483" s="65">
        <f>Calculations!AC458</f>
        <v>0.11116317971341701</v>
      </c>
      <c r="Y483" s="65">
        <f>Calculations!AD458</f>
        <v>0.15244062869937794</v>
      </c>
      <c r="Z483" s="65">
        <f>Calculations!Y458</f>
        <v>1.2486143918288299</v>
      </c>
      <c r="AA483" s="65">
        <f>Calculations!Z458</f>
        <v>1.7122536741408532</v>
      </c>
      <c r="AB483" s="65">
        <f t="shared" si="19"/>
        <v>9.9372810399392808</v>
      </c>
      <c r="AC483" s="65">
        <f t="shared" si="20"/>
        <v>13.627222369817796</v>
      </c>
      <c r="AD483" s="65">
        <f>Calculations!AF458</f>
        <v>17.758218155119899</v>
      </c>
      <c r="AE483" s="65">
        <f>Calculations!AG458</f>
        <v>24.352253571066662</v>
      </c>
      <c r="AF483" s="65" t="s">
        <v>589</v>
      </c>
      <c r="AG483" s="65" t="s">
        <v>587</v>
      </c>
      <c r="AH483" s="66" t="s">
        <v>296</v>
      </c>
      <c r="AI483" s="67" t="s">
        <v>293</v>
      </c>
      <c r="AJ483" s="62" t="s">
        <v>590</v>
      </c>
      <c r="AK483" s="68" t="s">
        <v>607</v>
      </c>
      <c r="AL483" s="68" t="s">
        <v>592</v>
      </c>
      <c r="AM483" s="68"/>
      <c r="AN483" s="68" t="s">
        <v>631</v>
      </c>
      <c r="AO483" s="62"/>
    </row>
    <row r="484" spans="2:41" ht="39.6" x14ac:dyDescent="0.3">
      <c r="B484" s="61">
        <f>Calculations!A459</f>
        <v>488</v>
      </c>
      <c r="C484" s="62" t="str">
        <f>Calculations!B459</f>
        <v>Lock Lane</v>
      </c>
      <c r="D484" s="63" t="str">
        <f>Calculations!C459</f>
        <v>Housing</v>
      </c>
      <c r="E484" s="64">
        <f>Calculations!D459</f>
        <v>6.47691355754593</v>
      </c>
      <c r="F484" s="64">
        <f>Calculations!H459</f>
        <v>6.47691355754593</v>
      </c>
      <c r="G484" s="64">
        <f>Calculations!L459</f>
        <v>100</v>
      </c>
      <c r="H484" s="64">
        <f>Calculations!G459</f>
        <v>0</v>
      </c>
      <c r="I484" s="64">
        <f>Calculations!K459</f>
        <v>0</v>
      </c>
      <c r="J484" s="64">
        <f>Calculations!F459</f>
        <v>0</v>
      </c>
      <c r="K484" s="64">
        <f>Calculations!J459</f>
        <v>0</v>
      </c>
      <c r="L484" s="64">
        <f>Calculations!E459</f>
        <v>0</v>
      </c>
      <c r="M484" s="64">
        <f>Calculations!I459</f>
        <v>0</v>
      </c>
      <c r="N484" s="64">
        <f>Calculations!P459</f>
        <v>6.2134819458891961</v>
      </c>
      <c r="O484" s="64">
        <f>Calculations!T459</f>
        <v>95.932760113035272</v>
      </c>
      <c r="P484" s="64">
        <f>Calculations!O459</f>
        <v>5.2981630136310097E-2</v>
      </c>
      <c r="Q484" s="64">
        <f>Calculations!S459</f>
        <v>0.81800736825619402</v>
      </c>
      <c r="R484" s="64">
        <f>Calculations!N459</f>
        <v>2.2099989878271501E-2</v>
      </c>
      <c r="S484" s="64">
        <f>Calculations!R459</f>
        <v>0.34121174664318166</v>
      </c>
      <c r="T484" s="64">
        <f>Calculations!M459</f>
        <v>0.18834999164215199</v>
      </c>
      <c r="U484" s="64">
        <f>Calculations!Q459</f>
        <v>2.9080207720653428</v>
      </c>
      <c r="V484" s="65">
        <f>Calculations!AA459</f>
        <v>0</v>
      </c>
      <c r="W484" s="65">
        <f>Calculations!AB459</f>
        <v>0</v>
      </c>
      <c r="X484" s="65">
        <f>Calculations!AC459</f>
        <v>0</v>
      </c>
      <c r="Y484" s="65">
        <f>Calculations!AD459</f>
        <v>0</v>
      </c>
      <c r="Z484" s="65">
        <f>Calculations!Y459</f>
        <v>0</v>
      </c>
      <c r="AA484" s="65">
        <f>Calculations!Z459</f>
        <v>0</v>
      </c>
      <c r="AB484" s="65">
        <f t="shared" si="19"/>
        <v>5.2981630136310097E-2</v>
      </c>
      <c r="AC484" s="65">
        <f t="shared" si="20"/>
        <v>0.81800736825619402</v>
      </c>
      <c r="AD484" s="65">
        <f>Calculations!AF459</f>
        <v>0</v>
      </c>
      <c r="AE484" s="65">
        <f>Calculations!AG459</f>
        <v>0</v>
      </c>
      <c r="AF484" s="65" t="s">
        <v>588</v>
      </c>
      <c r="AG484" s="65" t="s">
        <v>587</v>
      </c>
      <c r="AH484" s="66" t="s">
        <v>295</v>
      </c>
      <c r="AI484" s="67" t="s">
        <v>293</v>
      </c>
      <c r="AJ484" s="62" t="s">
        <v>591</v>
      </c>
      <c r="AK484" s="68" t="s">
        <v>594</v>
      </c>
      <c r="AL484" s="68" t="s">
        <v>629</v>
      </c>
      <c r="AM484" s="68"/>
      <c r="AN484" s="68" t="s">
        <v>631</v>
      </c>
      <c r="AO484" s="62"/>
    </row>
    <row r="485" spans="2:41" ht="39.6" x14ac:dyDescent="0.3">
      <c r="B485" s="61">
        <f>Calculations!A460</f>
        <v>489</v>
      </c>
      <c r="C485" s="62" t="str">
        <f>Calculations!B460</f>
        <v>Earls Farm (East)</v>
      </c>
      <c r="D485" s="63" t="str">
        <f>Calculations!C460</f>
        <v>Housing</v>
      </c>
      <c r="E485" s="64">
        <f>Calculations!D460</f>
        <v>2.3252850111863701</v>
      </c>
      <c r="F485" s="64">
        <f>Calculations!H460</f>
        <v>2.3252850111863701</v>
      </c>
      <c r="G485" s="64">
        <f>Calculations!L460</f>
        <v>100</v>
      </c>
      <c r="H485" s="64">
        <f>Calculations!G460</f>
        <v>0</v>
      </c>
      <c r="I485" s="64">
        <f>Calculations!K460</f>
        <v>0</v>
      </c>
      <c r="J485" s="64">
        <f>Calculations!F460</f>
        <v>0</v>
      </c>
      <c r="K485" s="64">
        <f>Calculations!J460</f>
        <v>0</v>
      </c>
      <c r="L485" s="64">
        <f>Calculations!E460</f>
        <v>0</v>
      </c>
      <c r="M485" s="64">
        <f>Calculations!I460</f>
        <v>0</v>
      </c>
      <c r="N485" s="64">
        <f>Calculations!P460</f>
        <v>2.1346988188832627</v>
      </c>
      <c r="O485" s="64">
        <f>Calculations!T460</f>
        <v>91.803749158221706</v>
      </c>
      <c r="P485" s="64">
        <f>Calculations!O460</f>
        <v>9.0723295727410794E-2</v>
      </c>
      <c r="Q485" s="64">
        <f>Calculations!S460</f>
        <v>3.9015989562984106</v>
      </c>
      <c r="R485" s="64">
        <f>Calculations!N460</f>
        <v>1.9351706709183701E-2</v>
      </c>
      <c r="S485" s="64">
        <f>Calculations!R460</f>
        <v>0.83222945213543442</v>
      </c>
      <c r="T485" s="64">
        <f>Calculations!M460</f>
        <v>8.0511189866512997E-2</v>
      </c>
      <c r="U485" s="64">
        <f>Calculations!Q460</f>
        <v>3.4624224333444551</v>
      </c>
      <c r="V485" s="65">
        <f>Calculations!AA460</f>
        <v>0</v>
      </c>
      <c r="W485" s="65">
        <f>Calculations!AB460</f>
        <v>0</v>
      </c>
      <c r="X485" s="65">
        <f>Calculations!AC460</f>
        <v>0</v>
      </c>
      <c r="Y485" s="65">
        <f>Calculations!AD460</f>
        <v>0</v>
      </c>
      <c r="Z485" s="65">
        <f>Calculations!Y460</f>
        <v>0</v>
      </c>
      <c r="AA485" s="65">
        <f>Calculations!Z460</f>
        <v>0</v>
      </c>
      <c r="AB485" s="65">
        <f t="shared" si="19"/>
        <v>9.0723295727410794E-2</v>
      </c>
      <c r="AC485" s="65">
        <f t="shared" si="20"/>
        <v>3.9015989562984106</v>
      </c>
      <c r="AD485" s="65">
        <f>Calculations!AF460</f>
        <v>0</v>
      </c>
      <c r="AE485" s="65">
        <f>Calculations!AG460</f>
        <v>0</v>
      </c>
      <c r="AF485" s="65" t="s">
        <v>588</v>
      </c>
      <c r="AG485" s="65" t="s">
        <v>588</v>
      </c>
      <c r="AH485" s="66" t="s">
        <v>295</v>
      </c>
      <c r="AI485" s="67" t="s">
        <v>293</v>
      </c>
      <c r="AJ485" s="62" t="s">
        <v>591</v>
      </c>
      <c r="AK485" s="68" t="s">
        <v>594</v>
      </c>
      <c r="AL485" s="68" t="s">
        <v>629</v>
      </c>
      <c r="AM485" s="68"/>
      <c r="AN485" s="68" t="s">
        <v>634</v>
      </c>
      <c r="AO485" s="62"/>
    </row>
    <row r="486" spans="2:41" ht="39.6" x14ac:dyDescent="0.3">
      <c r="B486" s="61">
        <f>Calculations!A461</f>
        <v>490</v>
      </c>
      <c r="C486" s="62" t="str">
        <f>Calculations!B461</f>
        <v>Greenroyd Avenue, 28 - 30</v>
      </c>
      <c r="D486" s="63" t="str">
        <f>Calculations!C461</f>
        <v>Housing</v>
      </c>
      <c r="E486" s="64">
        <f>Calculations!D461</f>
        <v>3.8914759473409499E-2</v>
      </c>
      <c r="F486" s="64">
        <f>Calculations!H461</f>
        <v>3.8914759473409499E-2</v>
      </c>
      <c r="G486" s="64">
        <f>Calculations!L461</f>
        <v>100</v>
      </c>
      <c r="H486" s="64">
        <f>Calculations!G461</f>
        <v>0</v>
      </c>
      <c r="I486" s="64">
        <f>Calculations!K461</f>
        <v>0</v>
      </c>
      <c r="J486" s="64">
        <f>Calculations!F461</f>
        <v>0</v>
      </c>
      <c r="K486" s="64">
        <f>Calculations!J461</f>
        <v>0</v>
      </c>
      <c r="L486" s="64">
        <f>Calculations!E461</f>
        <v>0</v>
      </c>
      <c r="M486" s="64">
        <f>Calculations!I461</f>
        <v>0</v>
      </c>
      <c r="N486" s="64">
        <f>Calculations!P461</f>
        <v>3.1405096156374927E-2</v>
      </c>
      <c r="O486" s="64">
        <f>Calculations!T461</f>
        <v>80.702274872941373</v>
      </c>
      <c r="P486" s="64">
        <f>Calculations!O461</f>
        <v>7.5096633170345702E-3</v>
      </c>
      <c r="Q486" s="64">
        <f>Calculations!S461</f>
        <v>19.297725127058619</v>
      </c>
      <c r="R486" s="64">
        <f>Calculations!N461</f>
        <v>0</v>
      </c>
      <c r="S486" s="64">
        <f>Calculations!R461</f>
        <v>0</v>
      </c>
      <c r="T486" s="64">
        <f>Calculations!M461</f>
        <v>0</v>
      </c>
      <c r="U486" s="64">
        <f>Calculations!Q461</f>
        <v>0</v>
      </c>
      <c r="V486" s="65">
        <f>Calculations!AA461</f>
        <v>0</v>
      </c>
      <c r="W486" s="65">
        <f>Calculations!AB461</f>
        <v>0</v>
      </c>
      <c r="X486" s="65">
        <f>Calculations!AC461</f>
        <v>0</v>
      </c>
      <c r="Y486" s="65">
        <f>Calculations!AD461</f>
        <v>0</v>
      </c>
      <c r="Z486" s="65">
        <f>Calculations!Y461</f>
        <v>0</v>
      </c>
      <c r="AA486" s="65">
        <f>Calculations!Z461</f>
        <v>0</v>
      </c>
      <c r="AB486" s="65">
        <f t="shared" si="19"/>
        <v>7.5096633170345702E-3</v>
      </c>
      <c r="AC486" s="65">
        <f t="shared" si="20"/>
        <v>19.297725127058619</v>
      </c>
      <c r="AD486" s="65">
        <f>Calculations!AF461</f>
        <v>0</v>
      </c>
      <c r="AE486" s="65">
        <f>Calculations!AG461</f>
        <v>0</v>
      </c>
      <c r="AF486" s="65" t="s">
        <v>587</v>
      </c>
      <c r="AG486" s="65" t="s">
        <v>587</v>
      </c>
      <c r="AH486" s="66" t="s">
        <v>586</v>
      </c>
      <c r="AI486" s="67" t="s">
        <v>293</v>
      </c>
      <c r="AJ486" s="62" t="s">
        <v>591</v>
      </c>
      <c r="AK486" s="68" t="s">
        <v>595</v>
      </c>
      <c r="AL486" s="68" t="s">
        <v>629</v>
      </c>
      <c r="AM486" s="68"/>
      <c r="AN486" s="68" t="s">
        <v>634</v>
      </c>
      <c r="AO486" s="62"/>
    </row>
    <row r="487" spans="2:41" ht="66" x14ac:dyDescent="0.3">
      <c r="B487" s="61">
        <f>Calculations!A462</f>
        <v>491</v>
      </c>
      <c r="C487" s="62" t="str">
        <f>Calculations!B462</f>
        <v>Waters Meeting Road, South East of</v>
      </c>
      <c r="D487" s="63" t="str">
        <f>Calculations!C462</f>
        <v>Housing</v>
      </c>
      <c r="E487" s="64">
        <f>Calculations!D462</f>
        <v>0.86965370431950395</v>
      </c>
      <c r="F487" s="64">
        <f>Calculations!H462</f>
        <v>0.60221842429759131</v>
      </c>
      <c r="G487" s="64">
        <f>Calculations!L462</f>
        <v>69.248072112660253</v>
      </c>
      <c r="H487" s="64">
        <f>Calculations!G462</f>
        <v>0.246436440203324</v>
      </c>
      <c r="I487" s="64">
        <f>Calculations!K462</f>
        <v>28.33730701994287</v>
      </c>
      <c r="J487" s="64">
        <f>Calculations!F462</f>
        <v>6.7612764832449997E-3</v>
      </c>
      <c r="K487" s="64">
        <f>Calculations!J462</f>
        <v>0.77746768048733106</v>
      </c>
      <c r="L487" s="64">
        <f>Calculations!E462</f>
        <v>1.4237563335343701E-2</v>
      </c>
      <c r="M487" s="64">
        <f>Calculations!I462</f>
        <v>1.6371531869095484</v>
      </c>
      <c r="N487" s="64">
        <f>Calculations!P462</f>
        <v>0.86965370431950395</v>
      </c>
      <c r="O487" s="64">
        <f>Calculations!T462</f>
        <v>100</v>
      </c>
      <c r="P487" s="64">
        <f>Calculations!O462</f>
        <v>0</v>
      </c>
      <c r="Q487" s="64">
        <f>Calculations!S462</f>
        <v>0</v>
      </c>
      <c r="R487" s="64">
        <f>Calculations!N462</f>
        <v>0</v>
      </c>
      <c r="S487" s="64">
        <f>Calculations!R462</f>
        <v>0</v>
      </c>
      <c r="T487" s="64">
        <f>Calculations!M462</f>
        <v>0</v>
      </c>
      <c r="U487" s="64">
        <f>Calculations!Q462</f>
        <v>0</v>
      </c>
      <c r="V487" s="65">
        <f>Calculations!AA462</f>
        <v>0</v>
      </c>
      <c r="W487" s="65">
        <f>Calculations!AB462</f>
        <v>0</v>
      </c>
      <c r="X487" s="65">
        <f>Calculations!AC462</f>
        <v>0</v>
      </c>
      <c r="Y487" s="65">
        <f>Calculations!AD462</f>
        <v>0</v>
      </c>
      <c r="Z487" s="65">
        <f>Calculations!Y462</f>
        <v>1.13821090270953E-2</v>
      </c>
      <c r="AA487" s="65">
        <f>Calculations!Z462</f>
        <v>1.3088093537187535</v>
      </c>
      <c r="AB487" s="65">
        <f t="shared" si="19"/>
        <v>0</v>
      </c>
      <c r="AC487" s="65">
        <f t="shared" si="20"/>
        <v>0</v>
      </c>
      <c r="AD487" s="65">
        <f>Calculations!AF462</f>
        <v>0.592959302924848</v>
      </c>
      <c r="AE487" s="65">
        <f>Calculations!AG462</f>
        <v>68.183381497677075</v>
      </c>
      <c r="AF487" s="65" t="s">
        <v>589</v>
      </c>
      <c r="AG487" s="65" t="s">
        <v>588</v>
      </c>
      <c r="AH487" s="66" t="s">
        <v>296</v>
      </c>
      <c r="AI487" s="67" t="s">
        <v>293</v>
      </c>
      <c r="AJ487" s="62" t="s">
        <v>590</v>
      </c>
      <c r="AK487" s="68" t="s">
        <v>607</v>
      </c>
      <c r="AL487" s="68" t="s">
        <v>592</v>
      </c>
      <c r="AM487" s="68"/>
      <c r="AN487" s="68" t="s">
        <v>656</v>
      </c>
      <c r="AO487" s="62"/>
    </row>
    <row r="488" spans="2:41" x14ac:dyDescent="0.3">
      <c r="B488" s="61">
        <f>Calculations!A463</f>
        <v>492</v>
      </c>
      <c r="C488" s="62" t="str">
        <f>Calculations!B463</f>
        <v>Widcombe Drive</v>
      </c>
      <c r="D488" s="63" t="str">
        <f>Calculations!C463</f>
        <v>Housing</v>
      </c>
      <c r="E488" s="64">
        <f>Calculations!D463</f>
        <v>5.5007857671228698E-2</v>
      </c>
      <c r="F488" s="64">
        <f>Calculations!H463</f>
        <v>5.5007857671228698E-2</v>
      </c>
      <c r="G488" s="64">
        <f>Calculations!L463</f>
        <v>100</v>
      </c>
      <c r="H488" s="64">
        <f>Calculations!G463</f>
        <v>0</v>
      </c>
      <c r="I488" s="64">
        <f>Calculations!K463</f>
        <v>0</v>
      </c>
      <c r="J488" s="64">
        <f>Calculations!F463</f>
        <v>0</v>
      </c>
      <c r="K488" s="64">
        <f>Calculations!J463</f>
        <v>0</v>
      </c>
      <c r="L488" s="64">
        <f>Calculations!E463</f>
        <v>0</v>
      </c>
      <c r="M488" s="64">
        <f>Calculations!I463</f>
        <v>0</v>
      </c>
      <c r="N488" s="64">
        <f>Calculations!P463</f>
        <v>5.5007857671228698E-2</v>
      </c>
      <c r="O488" s="64">
        <f>Calculations!T463</f>
        <v>100</v>
      </c>
      <c r="P488" s="64">
        <f>Calculations!O463</f>
        <v>0</v>
      </c>
      <c r="Q488" s="64">
        <f>Calculations!S463</f>
        <v>0</v>
      </c>
      <c r="R488" s="64">
        <f>Calculations!N463</f>
        <v>0</v>
      </c>
      <c r="S488" s="64">
        <f>Calculations!R463</f>
        <v>0</v>
      </c>
      <c r="T488" s="64">
        <f>Calculations!M463</f>
        <v>0</v>
      </c>
      <c r="U488" s="64">
        <f>Calculations!Q463</f>
        <v>0</v>
      </c>
      <c r="V488" s="65">
        <f>Calculations!AA463</f>
        <v>0</v>
      </c>
      <c r="W488" s="65">
        <f>Calculations!AB463</f>
        <v>0</v>
      </c>
      <c r="X488" s="65">
        <f>Calculations!AC463</f>
        <v>0</v>
      </c>
      <c r="Y488" s="65">
        <f>Calculations!AD463</f>
        <v>0</v>
      </c>
      <c r="Z488" s="65">
        <f>Calculations!Y463</f>
        <v>0</v>
      </c>
      <c r="AA488" s="65">
        <f>Calculations!Z463</f>
        <v>0</v>
      </c>
      <c r="AB488" s="65">
        <f t="shared" si="19"/>
        <v>0</v>
      </c>
      <c r="AC488" s="65">
        <f t="shared" si="20"/>
        <v>0</v>
      </c>
      <c r="AD488" s="65">
        <f>Calculations!AF463</f>
        <v>0</v>
      </c>
      <c r="AE488" s="65">
        <f>Calculations!AG463</f>
        <v>0</v>
      </c>
      <c r="AF488" s="65" t="s">
        <v>587</v>
      </c>
      <c r="AG488" s="65" t="s">
        <v>587</v>
      </c>
      <c r="AH488" s="66" t="s">
        <v>295</v>
      </c>
      <c r="AI488" s="67" t="s">
        <v>293</v>
      </c>
      <c r="AJ488" s="62" t="s">
        <v>600</v>
      </c>
      <c r="AK488" s="68" t="s">
        <v>601</v>
      </c>
      <c r="AL488" s="68" t="s">
        <v>602</v>
      </c>
      <c r="AM488" s="68"/>
      <c r="AN488" s="68" t="s">
        <v>631</v>
      </c>
      <c r="AO488" s="62"/>
    </row>
    <row r="489" spans="2:41" ht="39.6" x14ac:dyDescent="0.3">
      <c r="B489" s="61">
        <f>Calculations!A464</f>
        <v>493</v>
      </c>
      <c r="C489" s="62" t="str">
        <f>Calculations!B464</f>
        <v>St Paul CE School Playing Field</v>
      </c>
      <c r="D489" s="63" t="str">
        <f>Calculations!C464</f>
        <v>Housing</v>
      </c>
      <c r="E489" s="64">
        <f>Calculations!D464</f>
        <v>0.94046230441015199</v>
      </c>
      <c r="F489" s="64">
        <f>Calculations!H464</f>
        <v>0.94046230441015199</v>
      </c>
      <c r="G489" s="64">
        <f>Calculations!L464</f>
        <v>100</v>
      </c>
      <c r="H489" s="64">
        <f>Calculations!G464</f>
        <v>0</v>
      </c>
      <c r="I489" s="64">
        <f>Calculations!K464</f>
        <v>0</v>
      </c>
      <c r="J489" s="64">
        <f>Calculations!F464</f>
        <v>0</v>
      </c>
      <c r="K489" s="64">
        <f>Calculations!J464</f>
        <v>0</v>
      </c>
      <c r="L489" s="64">
        <f>Calculations!E464</f>
        <v>0</v>
      </c>
      <c r="M489" s="64">
        <f>Calculations!I464</f>
        <v>0</v>
      </c>
      <c r="N489" s="64">
        <f>Calculations!P464</f>
        <v>0.94046230441015199</v>
      </c>
      <c r="O489" s="64">
        <f>Calculations!T464</f>
        <v>100</v>
      </c>
      <c r="P489" s="64">
        <f>Calculations!O464</f>
        <v>0</v>
      </c>
      <c r="Q489" s="64">
        <f>Calculations!S464</f>
        <v>0</v>
      </c>
      <c r="R489" s="64">
        <f>Calculations!N464</f>
        <v>0</v>
      </c>
      <c r="S489" s="64">
        <f>Calculations!R464</f>
        <v>0</v>
      </c>
      <c r="T489" s="64">
        <f>Calculations!M464</f>
        <v>0</v>
      </c>
      <c r="U489" s="64">
        <f>Calculations!Q464</f>
        <v>0</v>
      </c>
      <c r="V489" s="65">
        <f>Calculations!AA464</f>
        <v>0</v>
      </c>
      <c r="W489" s="65">
        <f>Calculations!AB464</f>
        <v>0</v>
      </c>
      <c r="X489" s="65">
        <f>Calculations!AC464</f>
        <v>0</v>
      </c>
      <c r="Y489" s="65">
        <f>Calculations!AD464</f>
        <v>0</v>
      </c>
      <c r="Z489" s="65">
        <f>Calculations!Y464</f>
        <v>0</v>
      </c>
      <c r="AA489" s="65">
        <f>Calculations!Z464</f>
        <v>0</v>
      </c>
      <c r="AB489" s="65">
        <f t="shared" si="19"/>
        <v>0</v>
      </c>
      <c r="AC489" s="65">
        <f t="shared" si="20"/>
        <v>0</v>
      </c>
      <c r="AD489" s="65">
        <f>Calculations!AF464</f>
        <v>0</v>
      </c>
      <c r="AE489" s="65">
        <f>Calculations!AG464</f>
        <v>0</v>
      </c>
      <c r="AF489" s="65" t="s">
        <v>587</v>
      </c>
      <c r="AG489" s="65" t="s">
        <v>588</v>
      </c>
      <c r="AH489" s="66" t="s">
        <v>586</v>
      </c>
      <c r="AI489" s="67" t="s">
        <v>293</v>
      </c>
      <c r="AJ489" s="62" t="s">
        <v>600</v>
      </c>
      <c r="AK489" s="68" t="s">
        <v>601</v>
      </c>
      <c r="AL489" s="68" t="s">
        <v>602</v>
      </c>
      <c r="AM489" s="68"/>
      <c r="AN489" s="68" t="s">
        <v>647</v>
      </c>
      <c r="AO489" s="62"/>
    </row>
    <row r="490" spans="2:41" ht="39.6" x14ac:dyDescent="0.3">
      <c r="B490" s="61">
        <f>Calculations!A465</f>
        <v>494</v>
      </c>
      <c r="C490" s="62" t="str">
        <f>Calculations!B465</f>
        <v>Darley Court</v>
      </c>
      <c r="D490" s="63" t="str">
        <f>Calculations!C465</f>
        <v>Housing</v>
      </c>
      <c r="E490" s="64">
        <f>Calculations!D465</f>
        <v>0.51768783357418702</v>
      </c>
      <c r="F490" s="64">
        <f>Calculations!H465</f>
        <v>0.51768783357418702</v>
      </c>
      <c r="G490" s="64">
        <f>Calculations!L465</f>
        <v>100</v>
      </c>
      <c r="H490" s="64">
        <f>Calculations!G465</f>
        <v>0</v>
      </c>
      <c r="I490" s="64">
        <f>Calculations!K465</f>
        <v>0</v>
      </c>
      <c r="J490" s="64">
        <f>Calculations!F465</f>
        <v>0</v>
      </c>
      <c r="K490" s="64">
        <f>Calculations!J465</f>
        <v>0</v>
      </c>
      <c r="L490" s="64">
        <f>Calculations!E465</f>
        <v>0</v>
      </c>
      <c r="M490" s="64">
        <f>Calculations!I465</f>
        <v>0</v>
      </c>
      <c r="N490" s="64">
        <f>Calculations!P465</f>
        <v>0.49397872208088062</v>
      </c>
      <c r="O490" s="64">
        <f>Calculations!T465</f>
        <v>95.420191483038053</v>
      </c>
      <c r="P490" s="64">
        <f>Calculations!O465</f>
        <v>9.4461350485311405E-3</v>
      </c>
      <c r="Q490" s="64">
        <f>Calculations!S465</f>
        <v>1.8246778146810489</v>
      </c>
      <c r="R490" s="64">
        <f>Calculations!N465</f>
        <v>3.4545907383995598E-3</v>
      </c>
      <c r="S490" s="64">
        <f>Calculations!R465</f>
        <v>0.66731155618408045</v>
      </c>
      <c r="T490" s="64">
        <f>Calculations!M465</f>
        <v>1.0808385706375699E-2</v>
      </c>
      <c r="U490" s="64">
        <f>Calculations!Q465</f>
        <v>2.0878191460968165</v>
      </c>
      <c r="V490" s="65">
        <f>Calculations!AA465</f>
        <v>0</v>
      </c>
      <c r="W490" s="65">
        <f>Calculations!AB465</f>
        <v>0</v>
      </c>
      <c r="X490" s="65">
        <f>Calculations!AC465</f>
        <v>0</v>
      </c>
      <c r="Y490" s="65">
        <f>Calculations!AD465</f>
        <v>0</v>
      </c>
      <c r="Z490" s="65">
        <f>Calculations!Y465</f>
        <v>0</v>
      </c>
      <c r="AA490" s="65">
        <f>Calculations!Z465</f>
        <v>0</v>
      </c>
      <c r="AB490" s="65">
        <f t="shared" si="19"/>
        <v>9.4461350485311405E-3</v>
      </c>
      <c r="AC490" s="65">
        <f t="shared" si="20"/>
        <v>1.8246778146810489</v>
      </c>
      <c r="AD490" s="65">
        <f>Calculations!AF465</f>
        <v>0</v>
      </c>
      <c r="AE490" s="65">
        <f>Calculations!AG465</f>
        <v>0</v>
      </c>
      <c r="AF490" s="65" t="s">
        <v>587</v>
      </c>
      <c r="AG490" s="65" t="s">
        <v>588</v>
      </c>
      <c r="AH490" s="66" t="s">
        <v>295</v>
      </c>
      <c r="AI490" s="67" t="s">
        <v>293</v>
      </c>
      <c r="AJ490" s="62" t="s">
        <v>591</v>
      </c>
      <c r="AK490" s="68" t="s">
        <v>594</v>
      </c>
      <c r="AL490" s="68" t="s">
        <v>629</v>
      </c>
      <c r="AM490" s="68"/>
      <c r="AN490" s="68" t="s">
        <v>638</v>
      </c>
      <c r="AO490" s="62"/>
    </row>
    <row r="491" spans="2:41" ht="66" x14ac:dyDescent="0.3">
      <c r="B491" s="61">
        <f>Calculations!A466</f>
        <v>495</v>
      </c>
      <c r="C491" s="62" t="str">
        <f>Calculations!B466</f>
        <v>All Saints Street Car Park, West</v>
      </c>
      <c r="D491" s="63" t="str">
        <f>Calculations!C466</f>
        <v>Housing</v>
      </c>
      <c r="E491" s="64">
        <f>Calculations!D466</f>
        <v>0.115490500885434</v>
      </c>
      <c r="F491" s="64">
        <f>Calculations!H466</f>
        <v>0.115490500885434</v>
      </c>
      <c r="G491" s="64">
        <f>Calculations!L466</f>
        <v>100</v>
      </c>
      <c r="H491" s="64">
        <f>Calculations!G466</f>
        <v>0</v>
      </c>
      <c r="I491" s="64">
        <f>Calculations!K466</f>
        <v>0</v>
      </c>
      <c r="J491" s="64">
        <f>Calculations!F466</f>
        <v>0</v>
      </c>
      <c r="K491" s="64">
        <f>Calculations!J466</f>
        <v>0</v>
      </c>
      <c r="L491" s="64">
        <f>Calculations!E466</f>
        <v>0</v>
      </c>
      <c r="M491" s="64">
        <f>Calculations!I466</f>
        <v>0</v>
      </c>
      <c r="N491" s="64">
        <f>Calculations!P466</f>
        <v>0.11384478280606228</v>
      </c>
      <c r="O491" s="64">
        <f>Calculations!T466</f>
        <v>98.575018666683007</v>
      </c>
      <c r="P491" s="64">
        <f>Calculations!O466</f>
        <v>1.1914618018439699E-3</v>
      </c>
      <c r="Q491" s="64">
        <f>Calculations!S466</f>
        <v>1.0316535063138172</v>
      </c>
      <c r="R491" s="64">
        <f>Calculations!N466</f>
        <v>3.36107391549921E-4</v>
      </c>
      <c r="S491" s="64">
        <f>Calculations!R466</f>
        <v>0.2910260055788812</v>
      </c>
      <c r="T491" s="64">
        <f>Calculations!M466</f>
        <v>1.1814888597782499E-4</v>
      </c>
      <c r="U491" s="64">
        <f>Calculations!Q466</f>
        <v>0.10230182142428154</v>
      </c>
      <c r="V491" s="65">
        <f>Calculations!AA466</f>
        <v>5.8634783781768E-2</v>
      </c>
      <c r="W491" s="65">
        <f>Calculations!AB466</f>
        <v>50.770222080804217</v>
      </c>
      <c r="X491" s="65">
        <f>Calculations!AC466</f>
        <v>0</v>
      </c>
      <c r="Y491" s="65">
        <f>Calculations!AD466</f>
        <v>0</v>
      </c>
      <c r="Z491" s="65">
        <f>Calculations!Y466</f>
        <v>0</v>
      </c>
      <c r="AA491" s="65">
        <f>Calculations!Z466</f>
        <v>0</v>
      </c>
      <c r="AB491" s="65">
        <f t="shared" si="19"/>
        <v>1.1914618018439699E-3</v>
      </c>
      <c r="AC491" s="65">
        <f t="shared" si="20"/>
        <v>1.0316535063138172</v>
      </c>
      <c r="AD491" s="65">
        <f>Calculations!AF466</f>
        <v>0.115490500885434</v>
      </c>
      <c r="AE491" s="65">
        <f>Calculations!AG466</f>
        <v>100</v>
      </c>
      <c r="AF491" s="65" t="s">
        <v>589</v>
      </c>
      <c r="AG491" s="65" t="s">
        <v>587</v>
      </c>
      <c r="AH491" s="66" t="s">
        <v>296</v>
      </c>
      <c r="AI491" s="67" t="s">
        <v>293</v>
      </c>
      <c r="AJ491" s="62" t="s">
        <v>591</v>
      </c>
      <c r="AK491" s="68" t="s">
        <v>609</v>
      </c>
      <c r="AL491" s="68" t="s">
        <v>628</v>
      </c>
      <c r="AM491" s="68"/>
      <c r="AN491" s="68" t="s">
        <v>638</v>
      </c>
      <c r="AO491" s="62"/>
    </row>
    <row r="492" spans="2:41" ht="66" x14ac:dyDescent="0.3">
      <c r="B492" s="61">
        <f>Calculations!A467</f>
        <v>496</v>
      </c>
      <c r="C492" s="62" t="str">
        <f>Calculations!B467</f>
        <v>Brentwood Drive</v>
      </c>
      <c r="D492" s="63" t="str">
        <f>Calculations!C467</f>
        <v>Housing</v>
      </c>
      <c r="E492" s="64">
        <f>Calculations!D467</f>
        <v>0.34338471833890299</v>
      </c>
      <c r="F492" s="64">
        <f>Calculations!H467</f>
        <v>0.33808325421669516</v>
      </c>
      <c r="G492" s="64">
        <f>Calculations!L467</f>
        <v>98.456115301853487</v>
      </c>
      <c r="H492" s="64">
        <f>Calculations!G467</f>
        <v>0</v>
      </c>
      <c r="I492" s="64">
        <f>Calculations!K467</f>
        <v>0</v>
      </c>
      <c r="J492" s="64">
        <f>Calculations!F467</f>
        <v>0</v>
      </c>
      <c r="K492" s="64">
        <f>Calculations!J467</f>
        <v>0</v>
      </c>
      <c r="L492" s="64">
        <f>Calculations!E467</f>
        <v>5.3014641222078303E-3</v>
      </c>
      <c r="M492" s="64">
        <f>Calculations!I467</f>
        <v>1.5438846981465142</v>
      </c>
      <c r="N492" s="64">
        <f>Calculations!P467</f>
        <v>0.2060734314669023</v>
      </c>
      <c r="O492" s="64">
        <f>Calculations!T467</f>
        <v>60.012406045256348</v>
      </c>
      <c r="P492" s="64">
        <f>Calculations!O467</f>
        <v>8.1499931512301504E-2</v>
      </c>
      <c r="Q492" s="64">
        <f>Calculations!S467</f>
        <v>23.734291935456859</v>
      </c>
      <c r="R492" s="64">
        <f>Calculations!N467</f>
        <v>4.4673743205373199E-2</v>
      </c>
      <c r="S492" s="64">
        <f>Calculations!R467</f>
        <v>13.009822749678253</v>
      </c>
      <c r="T492" s="64">
        <f>Calculations!M467</f>
        <v>1.1137612154326E-2</v>
      </c>
      <c r="U492" s="64">
        <f>Calculations!Q467</f>
        <v>3.2434792696085424</v>
      </c>
      <c r="V492" s="65">
        <f>Calculations!AA467</f>
        <v>2.3275726132361101E-2</v>
      </c>
      <c r="W492" s="65">
        <f>Calculations!AB467</f>
        <v>6.778323230269427</v>
      </c>
      <c r="X492" s="65">
        <f>Calculations!AC467</f>
        <v>0</v>
      </c>
      <c r="Y492" s="65">
        <f>Calculations!AD467</f>
        <v>0</v>
      </c>
      <c r="Z492" s="65">
        <f>Calculations!Y467</f>
        <v>0</v>
      </c>
      <c r="AA492" s="65">
        <f>Calculations!Z467</f>
        <v>0</v>
      </c>
      <c r="AB492" s="65">
        <f t="shared" si="19"/>
        <v>8.1499931512301504E-2</v>
      </c>
      <c r="AC492" s="65">
        <f t="shared" si="20"/>
        <v>23.734291935456859</v>
      </c>
      <c r="AD492" s="65">
        <f>Calculations!AF467</f>
        <v>7.8908496960567995E-2</v>
      </c>
      <c r="AE492" s="65">
        <f>Calculations!AG467</f>
        <v>22.97961812112133</v>
      </c>
      <c r="AF492" s="65" t="s">
        <v>589</v>
      </c>
      <c r="AG492" s="65" t="s">
        <v>587</v>
      </c>
      <c r="AH492" s="66" t="s">
        <v>295</v>
      </c>
      <c r="AI492" s="67" t="s">
        <v>293</v>
      </c>
      <c r="AJ492" s="62" t="s">
        <v>590</v>
      </c>
      <c r="AK492" s="68" t="s">
        <v>611</v>
      </c>
      <c r="AL492" s="68" t="s">
        <v>592</v>
      </c>
      <c r="AM492" s="68"/>
      <c r="AN492" s="68" t="s">
        <v>631</v>
      </c>
      <c r="AO492" s="62"/>
    </row>
    <row r="493" spans="2:41" x14ac:dyDescent="0.3">
      <c r="B493" s="61">
        <f>Calculations!A468</f>
        <v>497</v>
      </c>
      <c r="C493" s="62" t="str">
        <f>Calculations!B468</f>
        <v>Buckley Lane</v>
      </c>
      <c r="D493" s="63" t="str">
        <f>Calculations!C468</f>
        <v>Housing</v>
      </c>
      <c r="E493" s="64">
        <f>Calculations!D468</f>
        <v>4.4819111749122301E-2</v>
      </c>
      <c r="F493" s="64">
        <f>Calculations!H468</f>
        <v>4.4819111749122301E-2</v>
      </c>
      <c r="G493" s="64">
        <f>Calculations!L468</f>
        <v>100</v>
      </c>
      <c r="H493" s="64">
        <f>Calculations!G468</f>
        <v>0</v>
      </c>
      <c r="I493" s="64">
        <f>Calculations!K468</f>
        <v>0</v>
      </c>
      <c r="J493" s="64">
        <f>Calculations!F468</f>
        <v>0</v>
      </c>
      <c r="K493" s="64">
        <f>Calculations!J468</f>
        <v>0</v>
      </c>
      <c r="L493" s="64">
        <f>Calculations!E468</f>
        <v>0</v>
      </c>
      <c r="M493" s="64">
        <f>Calculations!I468</f>
        <v>0</v>
      </c>
      <c r="N493" s="64">
        <f>Calculations!P468</f>
        <v>4.4819111749122301E-2</v>
      </c>
      <c r="O493" s="64">
        <f>Calculations!T468</f>
        <v>100</v>
      </c>
      <c r="P493" s="64">
        <f>Calculations!O468</f>
        <v>0</v>
      </c>
      <c r="Q493" s="64">
        <f>Calculations!S468</f>
        <v>0</v>
      </c>
      <c r="R493" s="64">
        <f>Calculations!N468</f>
        <v>0</v>
      </c>
      <c r="S493" s="64">
        <f>Calculations!R468</f>
        <v>0</v>
      </c>
      <c r="T493" s="64">
        <f>Calculations!M468</f>
        <v>0</v>
      </c>
      <c r="U493" s="64">
        <f>Calculations!Q468</f>
        <v>0</v>
      </c>
      <c r="V493" s="65">
        <f>Calculations!AA468</f>
        <v>0</v>
      </c>
      <c r="W493" s="65">
        <f>Calculations!AB468</f>
        <v>0</v>
      </c>
      <c r="X493" s="65">
        <f>Calculations!AC468</f>
        <v>0</v>
      </c>
      <c r="Y493" s="65">
        <f>Calculations!AD468</f>
        <v>0</v>
      </c>
      <c r="Z493" s="65">
        <f>Calculations!Y468</f>
        <v>0</v>
      </c>
      <c r="AA493" s="65">
        <f>Calculations!Z468</f>
        <v>0</v>
      </c>
      <c r="AB493" s="65">
        <f t="shared" si="19"/>
        <v>0</v>
      </c>
      <c r="AC493" s="65">
        <f t="shared" si="20"/>
        <v>0</v>
      </c>
      <c r="AD493" s="65">
        <f>Calculations!AF468</f>
        <v>0</v>
      </c>
      <c r="AE493" s="65">
        <f>Calculations!AG468</f>
        <v>0</v>
      </c>
      <c r="AF493" s="65" t="s">
        <v>587</v>
      </c>
      <c r="AG493" s="65" t="s">
        <v>587</v>
      </c>
      <c r="AH493" s="66" t="s">
        <v>295</v>
      </c>
      <c r="AI493" s="67" t="s">
        <v>293</v>
      </c>
      <c r="AJ493" s="62" t="s">
        <v>600</v>
      </c>
      <c r="AK493" s="68" t="s">
        <v>601</v>
      </c>
      <c r="AL493" s="68" t="s">
        <v>602</v>
      </c>
      <c r="AM493" s="68"/>
      <c r="AN493" s="68" t="s">
        <v>640</v>
      </c>
      <c r="AO493" s="62"/>
    </row>
    <row r="494" spans="2:41" ht="39.6" x14ac:dyDescent="0.3">
      <c r="B494" s="61">
        <f>Calculations!A469</f>
        <v>498</v>
      </c>
      <c r="C494" s="62" t="str">
        <f>Calculations!B469</f>
        <v>Winchester Way</v>
      </c>
      <c r="D494" s="63" t="str">
        <f>Calculations!C469</f>
        <v>Housing</v>
      </c>
      <c r="E494" s="64">
        <f>Calculations!D469</f>
        <v>8.1264416671916806E-2</v>
      </c>
      <c r="F494" s="64">
        <f>Calculations!H469</f>
        <v>8.1264416671916806E-2</v>
      </c>
      <c r="G494" s="64">
        <f>Calculations!L469</f>
        <v>100</v>
      </c>
      <c r="H494" s="64">
        <f>Calculations!G469</f>
        <v>0</v>
      </c>
      <c r="I494" s="64">
        <f>Calculations!K469</f>
        <v>0</v>
      </c>
      <c r="J494" s="64">
        <f>Calculations!F469</f>
        <v>0</v>
      </c>
      <c r="K494" s="64">
        <f>Calculations!J469</f>
        <v>0</v>
      </c>
      <c r="L494" s="64">
        <f>Calculations!E469</f>
        <v>0</v>
      </c>
      <c r="M494" s="64">
        <f>Calculations!I469</f>
        <v>0</v>
      </c>
      <c r="N494" s="64">
        <f>Calculations!P469</f>
        <v>8.1054062035898058E-2</v>
      </c>
      <c r="O494" s="64">
        <f>Calculations!T469</f>
        <v>99.741147916106996</v>
      </c>
      <c r="P494" s="64">
        <f>Calculations!O469</f>
        <v>2.10354636018746E-4</v>
      </c>
      <c r="Q494" s="64">
        <f>Calculations!S469</f>
        <v>0.25885208389299857</v>
      </c>
      <c r="R494" s="64">
        <f>Calculations!N469</f>
        <v>0</v>
      </c>
      <c r="S494" s="64">
        <f>Calculations!R469</f>
        <v>0</v>
      </c>
      <c r="T494" s="64">
        <f>Calculations!M469</f>
        <v>0</v>
      </c>
      <c r="U494" s="64">
        <f>Calculations!Q469</f>
        <v>0</v>
      </c>
      <c r="V494" s="65">
        <f>Calculations!AA469</f>
        <v>0</v>
      </c>
      <c r="W494" s="65">
        <f>Calculations!AB469</f>
        <v>0</v>
      </c>
      <c r="X494" s="65">
        <f>Calculations!AC469</f>
        <v>0</v>
      </c>
      <c r="Y494" s="65">
        <f>Calculations!AD469</f>
        <v>0</v>
      </c>
      <c r="Z494" s="65">
        <f>Calculations!Y469</f>
        <v>0</v>
      </c>
      <c r="AA494" s="65">
        <f>Calculations!Z469</f>
        <v>0</v>
      </c>
      <c r="AB494" s="65">
        <f t="shared" si="19"/>
        <v>2.10354636018746E-4</v>
      </c>
      <c r="AC494" s="65">
        <f t="shared" si="20"/>
        <v>0.25885208389299857</v>
      </c>
      <c r="AD494" s="65">
        <f>Calculations!AF469</f>
        <v>0</v>
      </c>
      <c r="AE494" s="65">
        <f>Calculations!AG469</f>
        <v>0</v>
      </c>
      <c r="AF494" s="65" t="s">
        <v>587</v>
      </c>
      <c r="AG494" s="65" t="s">
        <v>588</v>
      </c>
      <c r="AH494" s="66" t="s">
        <v>295</v>
      </c>
      <c r="AI494" s="67" t="s">
        <v>293</v>
      </c>
      <c r="AJ494" s="62" t="s">
        <v>591</v>
      </c>
      <c r="AK494" s="68" t="s">
        <v>595</v>
      </c>
      <c r="AL494" s="68" t="s">
        <v>629</v>
      </c>
      <c r="AM494" s="68"/>
      <c r="AN494" s="68" t="s">
        <v>638</v>
      </c>
      <c r="AO494" s="62"/>
    </row>
    <row r="495" spans="2:41" ht="39.6" x14ac:dyDescent="0.3">
      <c r="B495" s="61">
        <f>Calculations!A470</f>
        <v>499</v>
      </c>
      <c r="C495" s="62" t="str">
        <f>Calculations!B470</f>
        <v>Bury New Road, Nos. 127-143</v>
      </c>
      <c r="D495" s="63" t="str">
        <f>Calculations!C470</f>
        <v>Employment</v>
      </c>
      <c r="E495" s="64">
        <f>Calculations!D470</f>
        <v>7.6308069876488305E-2</v>
      </c>
      <c r="F495" s="64">
        <f>Calculations!H470</f>
        <v>7.6308069876488305E-2</v>
      </c>
      <c r="G495" s="64">
        <f>Calculations!L470</f>
        <v>100</v>
      </c>
      <c r="H495" s="64">
        <f>Calculations!G470</f>
        <v>0</v>
      </c>
      <c r="I495" s="64">
        <f>Calculations!K470</f>
        <v>0</v>
      </c>
      <c r="J495" s="64">
        <f>Calculations!F470</f>
        <v>0</v>
      </c>
      <c r="K495" s="64">
        <f>Calculations!J470</f>
        <v>0</v>
      </c>
      <c r="L495" s="64">
        <f>Calculations!E470</f>
        <v>0</v>
      </c>
      <c r="M495" s="64">
        <f>Calculations!I470</f>
        <v>0</v>
      </c>
      <c r="N495" s="64">
        <f>Calculations!P470</f>
        <v>7.6308069876488305E-2</v>
      </c>
      <c r="O495" s="64">
        <f>Calculations!T470</f>
        <v>100</v>
      </c>
      <c r="P495" s="64">
        <f>Calculations!O470</f>
        <v>0</v>
      </c>
      <c r="Q495" s="64">
        <f>Calculations!S470</f>
        <v>0</v>
      </c>
      <c r="R495" s="64">
        <f>Calculations!N470</f>
        <v>0</v>
      </c>
      <c r="S495" s="64">
        <f>Calculations!R470</f>
        <v>0</v>
      </c>
      <c r="T495" s="64">
        <f>Calculations!M470</f>
        <v>0</v>
      </c>
      <c r="U495" s="64">
        <f>Calculations!Q470</f>
        <v>0</v>
      </c>
      <c r="V495" s="65">
        <f>Calculations!AA470</f>
        <v>0</v>
      </c>
      <c r="W495" s="65">
        <f>Calculations!AB470</f>
        <v>0</v>
      </c>
      <c r="X495" s="65">
        <f>Calculations!AC470</f>
        <v>0</v>
      </c>
      <c r="Y495" s="65">
        <f>Calculations!AD470</f>
        <v>0</v>
      </c>
      <c r="Z495" s="65">
        <f>Calculations!Y470</f>
        <v>0</v>
      </c>
      <c r="AA495" s="65">
        <f>Calculations!Z470</f>
        <v>0</v>
      </c>
      <c r="AB495" s="65">
        <f t="shared" si="19"/>
        <v>0</v>
      </c>
      <c r="AC495" s="65">
        <f t="shared" si="20"/>
        <v>0</v>
      </c>
      <c r="AD495" s="65">
        <f>Calculations!AF470</f>
        <v>0</v>
      </c>
      <c r="AE495" s="65">
        <f>Calculations!AG470</f>
        <v>0</v>
      </c>
      <c r="AF495" s="65" t="s">
        <v>587</v>
      </c>
      <c r="AG495" s="65" t="s">
        <v>588</v>
      </c>
      <c r="AH495" s="66" t="s">
        <v>586</v>
      </c>
      <c r="AI495" s="67" t="s">
        <v>294</v>
      </c>
      <c r="AJ495" s="62" t="s">
        <v>600</v>
      </c>
      <c r="AK495" s="68" t="s">
        <v>601</v>
      </c>
      <c r="AL495" s="68" t="s">
        <v>602</v>
      </c>
      <c r="AM495" s="68"/>
      <c r="AN495" s="68" t="s">
        <v>640</v>
      </c>
      <c r="AO495" s="62"/>
    </row>
    <row r="496" spans="2:41" ht="66" x14ac:dyDescent="0.3">
      <c r="B496" s="61">
        <f>Calculations!A471</f>
        <v>502</v>
      </c>
      <c r="C496" s="62" t="str">
        <f>Calculations!B471</f>
        <v>Dovedale Road, East (land to rear)</v>
      </c>
      <c r="D496" s="63" t="str">
        <f>Calculations!C471</f>
        <v>Housing</v>
      </c>
      <c r="E496" s="64">
        <f>Calculations!D471</f>
        <v>4.3491189431082198</v>
      </c>
      <c r="F496" s="64">
        <f>Calculations!H471</f>
        <v>4.3308735581739315</v>
      </c>
      <c r="G496" s="64">
        <f>Calculations!L471</f>
        <v>99.580480893418638</v>
      </c>
      <c r="H496" s="64">
        <f>Calculations!G471</f>
        <v>0</v>
      </c>
      <c r="I496" s="64">
        <f>Calculations!K471</f>
        <v>0</v>
      </c>
      <c r="J496" s="64">
        <f>Calculations!F471</f>
        <v>0</v>
      </c>
      <c r="K496" s="64">
        <f>Calculations!J471</f>
        <v>0</v>
      </c>
      <c r="L496" s="64">
        <f>Calculations!E471</f>
        <v>1.82453849342884E-2</v>
      </c>
      <c r="M496" s="64">
        <f>Calculations!I471</f>
        <v>0.41951910658136254</v>
      </c>
      <c r="N496" s="64">
        <f>Calculations!P471</f>
        <v>4.194926533296008</v>
      </c>
      <c r="O496" s="64">
        <f>Calculations!T471</f>
        <v>96.454628814956862</v>
      </c>
      <c r="P496" s="64">
        <f>Calculations!O471</f>
        <v>6.82846620908618E-2</v>
      </c>
      <c r="Q496" s="64">
        <f>Calculations!S471</f>
        <v>1.5700803538396733</v>
      </c>
      <c r="R496" s="64">
        <f>Calculations!N471</f>
        <v>3.9738352362011203E-2</v>
      </c>
      <c r="S496" s="64">
        <f>Calculations!R471</f>
        <v>0.9137104062187611</v>
      </c>
      <c r="T496" s="64">
        <f>Calculations!M471</f>
        <v>4.6169395359339199E-2</v>
      </c>
      <c r="U496" s="64">
        <f>Calculations!Q471</f>
        <v>1.0615804249847201</v>
      </c>
      <c r="V496" s="65">
        <f>Calculations!AA471</f>
        <v>0</v>
      </c>
      <c r="W496" s="65">
        <f>Calculations!AB471</f>
        <v>0</v>
      </c>
      <c r="X496" s="65">
        <f>Calculations!AC471</f>
        <v>0</v>
      </c>
      <c r="Y496" s="65">
        <f>Calculations!AD471</f>
        <v>0</v>
      </c>
      <c r="Z496" s="65">
        <f>Calculations!Y471</f>
        <v>0</v>
      </c>
      <c r="AA496" s="65">
        <f>Calculations!Z471</f>
        <v>0</v>
      </c>
      <c r="AB496" s="65">
        <f t="shared" si="19"/>
        <v>6.82846620908618E-2</v>
      </c>
      <c r="AC496" s="65">
        <f t="shared" si="20"/>
        <v>1.5700803538396733</v>
      </c>
      <c r="AD496" s="65">
        <f>Calculations!AF471</f>
        <v>0</v>
      </c>
      <c r="AE496" s="65">
        <f>Calculations!AG471</f>
        <v>0</v>
      </c>
      <c r="AF496" s="65" t="s">
        <v>589</v>
      </c>
      <c r="AG496" s="65" t="s">
        <v>588</v>
      </c>
      <c r="AH496" s="66" t="s">
        <v>586</v>
      </c>
      <c r="AI496" s="67" t="s">
        <v>293</v>
      </c>
      <c r="AJ496" s="62" t="s">
        <v>590</v>
      </c>
      <c r="AK496" s="68" t="s">
        <v>596</v>
      </c>
      <c r="AL496" s="68" t="s">
        <v>592</v>
      </c>
      <c r="AM496" s="68"/>
      <c r="AN496" s="68" t="s">
        <v>638</v>
      </c>
      <c r="AO496" s="62"/>
    </row>
    <row r="497" spans="2:41" ht="39.6" x14ac:dyDescent="0.3">
      <c r="B497" s="61">
        <f>Calculations!A472</f>
        <v>503</v>
      </c>
      <c r="C497" s="62" t="str">
        <f>Calculations!B472</f>
        <v>Sandhurst Drive</v>
      </c>
      <c r="D497" s="63" t="str">
        <f>Calculations!C472</f>
        <v>Housing</v>
      </c>
      <c r="E497" s="64">
        <f>Calculations!D472</f>
        <v>0.118738568711871</v>
      </c>
      <c r="F497" s="64">
        <f>Calculations!H472</f>
        <v>0.118738568711871</v>
      </c>
      <c r="G497" s="64">
        <f>Calculations!L472</f>
        <v>100</v>
      </c>
      <c r="H497" s="64">
        <f>Calculations!G472</f>
        <v>0</v>
      </c>
      <c r="I497" s="64">
        <f>Calculations!K472</f>
        <v>0</v>
      </c>
      <c r="J497" s="64">
        <f>Calculations!F472</f>
        <v>0</v>
      </c>
      <c r="K497" s="64">
        <f>Calculations!J472</f>
        <v>0</v>
      </c>
      <c r="L497" s="64">
        <f>Calculations!E472</f>
        <v>0</v>
      </c>
      <c r="M497" s="64">
        <f>Calculations!I472</f>
        <v>0</v>
      </c>
      <c r="N497" s="64">
        <f>Calculations!P472</f>
        <v>0.11866581663016559</v>
      </c>
      <c r="O497" s="64">
        <f>Calculations!T472</f>
        <v>99.938729190948948</v>
      </c>
      <c r="P497" s="64">
        <f>Calculations!O472</f>
        <v>7.2752081705402803E-5</v>
      </c>
      <c r="Q497" s="64">
        <f>Calculations!S472</f>
        <v>6.127080905105213E-2</v>
      </c>
      <c r="R497" s="64">
        <f>Calculations!N472</f>
        <v>0</v>
      </c>
      <c r="S497" s="64">
        <f>Calculations!R472</f>
        <v>0</v>
      </c>
      <c r="T497" s="64">
        <f>Calculations!M472</f>
        <v>0</v>
      </c>
      <c r="U497" s="64">
        <f>Calculations!Q472</f>
        <v>0</v>
      </c>
      <c r="V497" s="65">
        <f>Calculations!AA472</f>
        <v>0</v>
      </c>
      <c r="W497" s="65">
        <f>Calculations!AB472</f>
        <v>0</v>
      </c>
      <c r="X497" s="65">
        <f>Calculations!AC472</f>
        <v>0</v>
      </c>
      <c r="Y497" s="65">
        <f>Calculations!AD472</f>
        <v>0</v>
      </c>
      <c r="Z497" s="65">
        <f>Calculations!Y472</f>
        <v>0</v>
      </c>
      <c r="AA497" s="65">
        <f>Calculations!Z472</f>
        <v>0</v>
      </c>
      <c r="AB497" s="65">
        <f t="shared" si="19"/>
        <v>7.2752081705402803E-5</v>
      </c>
      <c r="AC497" s="65">
        <f t="shared" si="20"/>
        <v>6.127080905105213E-2</v>
      </c>
      <c r="AD497" s="65">
        <f>Calculations!AF472</f>
        <v>0</v>
      </c>
      <c r="AE497" s="65">
        <f>Calculations!AG472</f>
        <v>0</v>
      </c>
      <c r="AF497" s="65" t="s">
        <v>587</v>
      </c>
      <c r="AG497" s="65" t="s">
        <v>587</v>
      </c>
      <c r="AH497" s="66" t="s">
        <v>295</v>
      </c>
      <c r="AI497" s="67" t="s">
        <v>293</v>
      </c>
      <c r="AJ497" s="62" t="s">
        <v>591</v>
      </c>
      <c r="AK497" s="68" t="s">
        <v>595</v>
      </c>
      <c r="AL497" s="68" t="s">
        <v>629</v>
      </c>
      <c r="AM497" s="68"/>
      <c r="AN497" s="68" t="s">
        <v>638</v>
      </c>
      <c r="AO497" s="62"/>
    </row>
    <row r="498" spans="2:41" x14ac:dyDescent="0.3">
      <c r="B498" s="61">
        <f>Calculations!A473</f>
        <v>504</v>
      </c>
      <c r="C498" s="62" t="str">
        <f>Calculations!B473</f>
        <v>Tennyson Mill, north of</v>
      </c>
      <c r="D498" s="63" t="str">
        <f>Calculations!C473</f>
        <v>Housing</v>
      </c>
      <c r="E498" s="64">
        <f>Calculations!D473</f>
        <v>0.111005907552784</v>
      </c>
      <c r="F498" s="64">
        <f>Calculations!H473</f>
        <v>0.111005907552784</v>
      </c>
      <c r="G498" s="64">
        <f>Calculations!L473</f>
        <v>100</v>
      </c>
      <c r="H498" s="64">
        <f>Calculations!G473</f>
        <v>0</v>
      </c>
      <c r="I498" s="64">
        <f>Calculations!K473</f>
        <v>0</v>
      </c>
      <c r="J498" s="64">
        <f>Calculations!F473</f>
        <v>0</v>
      </c>
      <c r="K498" s="64">
        <f>Calculations!J473</f>
        <v>0</v>
      </c>
      <c r="L498" s="64">
        <f>Calculations!E473</f>
        <v>0</v>
      </c>
      <c r="M498" s="64">
        <f>Calculations!I473</f>
        <v>0</v>
      </c>
      <c r="N498" s="64">
        <f>Calculations!P473</f>
        <v>0.111005907552784</v>
      </c>
      <c r="O498" s="64">
        <f>Calculations!T473</f>
        <v>100</v>
      </c>
      <c r="P498" s="64">
        <f>Calculations!O473</f>
        <v>0</v>
      </c>
      <c r="Q498" s="64">
        <f>Calculations!S473</f>
        <v>0</v>
      </c>
      <c r="R498" s="64">
        <f>Calculations!N473</f>
        <v>0</v>
      </c>
      <c r="S498" s="64">
        <f>Calculations!R473</f>
        <v>0</v>
      </c>
      <c r="T498" s="64">
        <f>Calculations!M473</f>
        <v>0</v>
      </c>
      <c r="U498" s="64">
        <f>Calculations!Q473</f>
        <v>0</v>
      </c>
      <c r="V498" s="65">
        <f>Calculations!AA473</f>
        <v>0</v>
      </c>
      <c r="W498" s="65">
        <f>Calculations!AB473</f>
        <v>0</v>
      </c>
      <c r="X498" s="65">
        <f>Calculations!AC473</f>
        <v>0</v>
      </c>
      <c r="Y498" s="65">
        <f>Calculations!AD473</f>
        <v>0</v>
      </c>
      <c r="Z498" s="65">
        <f>Calculations!Y473</f>
        <v>0</v>
      </c>
      <c r="AA498" s="65">
        <f>Calculations!Z473</f>
        <v>0</v>
      </c>
      <c r="AB498" s="65">
        <f t="shared" si="19"/>
        <v>0</v>
      </c>
      <c r="AC498" s="65">
        <f t="shared" si="20"/>
        <v>0</v>
      </c>
      <c r="AD498" s="65">
        <f>Calculations!AF473</f>
        <v>0</v>
      </c>
      <c r="AE498" s="65">
        <f>Calculations!AG473</f>
        <v>0</v>
      </c>
      <c r="AF498" s="65" t="s">
        <v>587</v>
      </c>
      <c r="AG498" s="65" t="s">
        <v>587</v>
      </c>
      <c r="AH498" s="66" t="s">
        <v>295</v>
      </c>
      <c r="AI498" s="67" t="s">
        <v>293</v>
      </c>
      <c r="AJ498" s="62" t="s">
        <v>600</v>
      </c>
      <c r="AK498" s="68" t="s">
        <v>601</v>
      </c>
      <c r="AL498" s="68" t="s">
        <v>602</v>
      </c>
      <c r="AM498" s="68"/>
      <c r="AN498" s="68" t="s">
        <v>631</v>
      </c>
      <c r="AO498" s="62"/>
    </row>
    <row r="499" spans="2:41" ht="39.6" x14ac:dyDescent="0.3">
      <c r="B499" s="61">
        <f>Calculations!A474</f>
        <v>505</v>
      </c>
      <c r="C499" s="62" t="str">
        <f>Calculations!B474</f>
        <v>Cotton Tree Public House</v>
      </c>
      <c r="D499" s="63" t="str">
        <f>Calculations!C474</f>
        <v>Housing</v>
      </c>
      <c r="E499" s="64">
        <f>Calculations!D474</f>
        <v>0.10358768510729</v>
      </c>
      <c r="F499" s="64">
        <f>Calculations!H474</f>
        <v>0.10358768510729</v>
      </c>
      <c r="G499" s="64">
        <f>Calculations!L474</f>
        <v>100</v>
      </c>
      <c r="H499" s="64">
        <f>Calculations!G474</f>
        <v>0</v>
      </c>
      <c r="I499" s="64">
        <f>Calculations!K474</f>
        <v>0</v>
      </c>
      <c r="J499" s="64">
        <f>Calculations!F474</f>
        <v>0</v>
      </c>
      <c r="K499" s="64">
        <f>Calculations!J474</f>
        <v>0</v>
      </c>
      <c r="L499" s="64">
        <f>Calculations!E474</f>
        <v>0</v>
      </c>
      <c r="M499" s="64">
        <f>Calculations!I474</f>
        <v>0</v>
      </c>
      <c r="N499" s="64">
        <f>Calculations!P474</f>
        <v>0.10304547392929247</v>
      </c>
      <c r="O499" s="64">
        <f>Calculations!T474</f>
        <v>99.476567916894822</v>
      </c>
      <c r="P499" s="64">
        <f>Calculations!O474</f>
        <v>5.4221117799752396E-4</v>
      </c>
      <c r="Q499" s="64">
        <f>Calculations!S474</f>
        <v>0.52343208310518152</v>
      </c>
      <c r="R499" s="64">
        <f>Calculations!N474</f>
        <v>0</v>
      </c>
      <c r="S499" s="64">
        <f>Calculations!R474</f>
        <v>0</v>
      </c>
      <c r="T499" s="64">
        <f>Calculations!M474</f>
        <v>0</v>
      </c>
      <c r="U499" s="64">
        <f>Calculations!Q474</f>
        <v>0</v>
      </c>
      <c r="V499" s="65">
        <f>Calculations!AA474</f>
        <v>0</v>
      </c>
      <c r="W499" s="65">
        <f>Calculations!AB474</f>
        <v>0</v>
      </c>
      <c r="X499" s="65">
        <f>Calculations!AC474</f>
        <v>0</v>
      </c>
      <c r="Y499" s="65">
        <f>Calculations!AD474</f>
        <v>0</v>
      </c>
      <c r="Z499" s="65">
        <f>Calculations!Y474</f>
        <v>0</v>
      </c>
      <c r="AA499" s="65">
        <f>Calculations!Z474</f>
        <v>0</v>
      </c>
      <c r="AB499" s="65">
        <f t="shared" si="19"/>
        <v>5.4221117799752396E-4</v>
      </c>
      <c r="AC499" s="65">
        <f t="shared" si="20"/>
        <v>0.52343208310518152</v>
      </c>
      <c r="AD499" s="65">
        <f>Calculations!AF474</f>
        <v>0.103426428491377</v>
      </c>
      <c r="AE499" s="65">
        <f>Calculations!AG474</f>
        <v>99.844328391211775</v>
      </c>
      <c r="AF499" s="65" t="s">
        <v>587</v>
      </c>
      <c r="AG499" s="65" t="s">
        <v>587</v>
      </c>
      <c r="AH499" s="66" t="s">
        <v>295</v>
      </c>
      <c r="AI499" s="67" t="s">
        <v>293</v>
      </c>
      <c r="AJ499" s="62" t="s">
        <v>591</v>
      </c>
      <c r="AK499" s="68" t="s">
        <v>618</v>
      </c>
      <c r="AL499" s="68" t="s">
        <v>629</v>
      </c>
      <c r="AM499" s="68"/>
      <c r="AN499" s="68" t="s">
        <v>638</v>
      </c>
      <c r="AO499" s="62"/>
    </row>
    <row r="500" spans="2:41" x14ac:dyDescent="0.3">
      <c r="B500" s="61">
        <f>Calculations!A475</f>
        <v>506</v>
      </c>
      <c r="C500" s="62" t="str">
        <f>Calculations!B475</f>
        <v>Back Lark Street</v>
      </c>
      <c r="D500" s="63" t="str">
        <f>Calculations!C475</f>
        <v>Housing</v>
      </c>
      <c r="E500" s="64">
        <f>Calculations!D475</f>
        <v>7.3066499255695805E-2</v>
      </c>
      <c r="F500" s="64">
        <f>Calculations!H475</f>
        <v>7.3066499255695805E-2</v>
      </c>
      <c r="G500" s="64">
        <f>Calculations!L475</f>
        <v>100</v>
      </c>
      <c r="H500" s="64">
        <f>Calculations!G475</f>
        <v>0</v>
      </c>
      <c r="I500" s="64">
        <f>Calculations!K475</f>
        <v>0</v>
      </c>
      <c r="J500" s="64">
        <f>Calculations!F475</f>
        <v>0</v>
      </c>
      <c r="K500" s="64">
        <f>Calculations!J475</f>
        <v>0</v>
      </c>
      <c r="L500" s="64">
        <f>Calculations!E475</f>
        <v>0</v>
      </c>
      <c r="M500" s="64">
        <f>Calculations!I475</f>
        <v>0</v>
      </c>
      <c r="N500" s="64">
        <f>Calculations!P475</f>
        <v>7.3066499255695805E-2</v>
      </c>
      <c r="O500" s="64">
        <f>Calculations!T475</f>
        <v>100</v>
      </c>
      <c r="P500" s="64">
        <f>Calculations!O475</f>
        <v>0</v>
      </c>
      <c r="Q500" s="64">
        <f>Calculations!S475</f>
        <v>0</v>
      </c>
      <c r="R500" s="64">
        <f>Calculations!N475</f>
        <v>0</v>
      </c>
      <c r="S500" s="64">
        <f>Calculations!R475</f>
        <v>0</v>
      </c>
      <c r="T500" s="64">
        <f>Calculations!M475</f>
        <v>0</v>
      </c>
      <c r="U500" s="64">
        <f>Calculations!Q475</f>
        <v>0</v>
      </c>
      <c r="V500" s="65">
        <f>Calculations!AA475</f>
        <v>0</v>
      </c>
      <c r="W500" s="65">
        <f>Calculations!AB475</f>
        <v>0</v>
      </c>
      <c r="X500" s="65">
        <f>Calculations!AC475</f>
        <v>0</v>
      </c>
      <c r="Y500" s="65">
        <f>Calculations!AD475</f>
        <v>0</v>
      </c>
      <c r="Z500" s="65">
        <f>Calculations!Y475</f>
        <v>0</v>
      </c>
      <c r="AA500" s="65">
        <f>Calculations!Z475</f>
        <v>0</v>
      </c>
      <c r="AB500" s="65">
        <f t="shared" si="19"/>
        <v>0</v>
      </c>
      <c r="AC500" s="65">
        <f t="shared" si="20"/>
        <v>0</v>
      </c>
      <c r="AD500" s="65">
        <f>Calculations!AF475</f>
        <v>0</v>
      </c>
      <c r="AE500" s="65">
        <f>Calculations!AG475</f>
        <v>0</v>
      </c>
      <c r="AF500" s="65" t="s">
        <v>587</v>
      </c>
      <c r="AG500" s="65" t="s">
        <v>587</v>
      </c>
      <c r="AH500" s="66" t="s">
        <v>295</v>
      </c>
      <c r="AI500" s="67" t="s">
        <v>293</v>
      </c>
      <c r="AJ500" s="62" t="s">
        <v>600</v>
      </c>
      <c r="AK500" s="68" t="s">
        <v>601</v>
      </c>
      <c r="AL500" s="68" t="s">
        <v>602</v>
      </c>
      <c r="AM500" s="68"/>
      <c r="AN500" s="68" t="s">
        <v>631</v>
      </c>
      <c r="AO500" s="62"/>
    </row>
    <row r="501" spans="2:41" ht="39.6" x14ac:dyDescent="0.3">
      <c r="B501" s="61">
        <f>Calculations!A476</f>
        <v>507</v>
      </c>
      <c r="C501" s="62" t="str">
        <f>Calculations!B476</f>
        <v>Fairclough Street</v>
      </c>
      <c r="D501" s="63" t="str">
        <f>Calculations!C476</f>
        <v>Housing</v>
      </c>
      <c r="E501" s="64">
        <f>Calculations!D476</f>
        <v>4.0416038989774798E-2</v>
      </c>
      <c r="F501" s="64">
        <f>Calculations!H476</f>
        <v>4.0416038989774798E-2</v>
      </c>
      <c r="G501" s="64">
        <f>Calculations!L476</f>
        <v>100</v>
      </c>
      <c r="H501" s="64">
        <f>Calculations!G476</f>
        <v>0</v>
      </c>
      <c r="I501" s="64">
        <f>Calculations!K476</f>
        <v>0</v>
      </c>
      <c r="J501" s="64">
        <f>Calculations!F476</f>
        <v>0</v>
      </c>
      <c r="K501" s="64">
        <f>Calculations!J476</f>
        <v>0</v>
      </c>
      <c r="L501" s="64">
        <f>Calculations!E476</f>
        <v>0</v>
      </c>
      <c r="M501" s="64">
        <f>Calculations!I476</f>
        <v>0</v>
      </c>
      <c r="N501" s="64">
        <f>Calculations!P476</f>
        <v>4.0314177866156001E-2</v>
      </c>
      <c r="O501" s="64">
        <f>Calculations!T476</f>
        <v>99.747968563558217</v>
      </c>
      <c r="P501" s="64">
        <f>Calculations!O476</f>
        <v>1.018611236188E-4</v>
      </c>
      <c r="Q501" s="64">
        <f>Calculations!S476</f>
        <v>0.25203143644178178</v>
      </c>
      <c r="R501" s="64">
        <f>Calculations!N476</f>
        <v>0</v>
      </c>
      <c r="S501" s="64">
        <f>Calculations!R476</f>
        <v>0</v>
      </c>
      <c r="T501" s="64">
        <f>Calculations!M476</f>
        <v>0</v>
      </c>
      <c r="U501" s="64">
        <f>Calculations!Q476</f>
        <v>0</v>
      </c>
      <c r="V501" s="65">
        <f>Calculations!AA476</f>
        <v>0</v>
      </c>
      <c r="W501" s="65">
        <f>Calculations!AB476</f>
        <v>0</v>
      </c>
      <c r="X501" s="65">
        <f>Calculations!AC476</f>
        <v>0</v>
      </c>
      <c r="Y501" s="65">
        <f>Calculations!AD476</f>
        <v>0</v>
      </c>
      <c r="Z501" s="65">
        <f>Calculations!Y476</f>
        <v>0</v>
      </c>
      <c r="AA501" s="65">
        <f>Calculations!Z476</f>
        <v>0</v>
      </c>
      <c r="AB501" s="65">
        <f t="shared" si="19"/>
        <v>1.018611236188E-4</v>
      </c>
      <c r="AC501" s="65">
        <f t="shared" si="20"/>
        <v>0.25203143644178178</v>
      </c>
      <c r="AD501" s="65">
        <f>Calculations!AF476</f>
        <v>0</v>
      </c>
      <c r="AE501" s="65">
        <f>Calculations!AG476</f>
        <v>0</v>
      </c>
      <c r="AF501" s="65" t="s">
        <v>588</v>
      </c>
      <c r="AG501" s="65" t="s">
        <v>587</v>
      </c>
      <c r="AH501" s="66" t="s">
        <v>586</v>
      </c>
      <c r="AI501" s="67" t="s">
        <v>293</v>
      </c>
      <c r="AJ501" s="62" t="s">
        <v>591</v>
      </c>
      <c r="AK501" s="68" t="s">
        <v>595</v>
      </c>
      <c r="AL501" s="68" t="s">
        <v>629</v>
      </c>
      <c r="AM501" s="68"/>
      <c r="AN501" s="68" t="s">
        <v>631</v>
      </c>
      <c r="AO501" s="62"/>
    </row>
    <row r="502" spans="2:41" x14ac:dyDescent="0.3">
      <c r="B502" s="61">
        <f>Calculations!A477</f>
        <v>508</v>
      </c>
      <c r="C502" s="62" t="str">
        <f>Calculations!B477</f>
        <v>Toppings Barn</v>
      </c>
      <c r="D502" s="63" t="str">
        <f>Calculations!C477</f>
        <v>Housing</v>
      </c>
      <c r="E502" s="64">
        <f>Calculations!D477</f>
        <v>3.5787882367166401E-2</v>
      </c>
      <c r="F502" s="64">
        <f>Calculations!H477</f>
        <v>3.5787882367166401E-2</v>
      </c>
      <c r="G502" s="64">
        <f>Calculations!L477</f>
        <v>100</v>
      </c>
      <c r="H502" s="64">
        <f>Calculations!G477</f>
        <v>0</v>
      </c>
      <c r="I502" s="64">
        <f>Calculations!K477</f>
        <v>0</v>
      </c>
      <c r="J502" s="64">
        <f>Calculations!F477</f>
        <v>0</v>
      </c>
      <c r="K502" s="64">
        <f>Calculations!J477</f>
        <v>0</v>
      </c>
      <c r="L502" s="64">
        <f>Calculations!E477</f>
        <v>0</v>
      </c>
      <c r="M502" s="64">
        <f>Calculations!I477</f>
        <v>0</v>
      </c>
      <c r="N502" s="64">
        <f>Calculations!P477</f>
        <v>3.5787882367166401E-2</v>
      </c>
      <c r="O502" s="64">
        <f>Calculations!T477</f>
        <v>100</v>
      </c>
      <c r="P502" s="64">
        <f>Calculations!O477</f>
        <v>0</v>
      </c>
      <c r="Q502" s="64">
        <f>Calculations!S477</f>
        <v>0</v>
      </c>
      <c r="R502" s="64">
        <f>Calculations!N477</f>
        <v>0</v>
      </c>
      <c r="S502" s="64">
        <f>Calculations!R477</f>
        <v>0</v>
      </c>
      <c r="T502" s="64">
        <f>Calculations!M477</f>
        <v>0</v>
      </c>
      <c r="U502" s="64">
        <f>Calculations!Q477</f>
        <v>0</v>
      </c>
      <c r="V502" s="65">
        <f>Calculations!AA477</f>
        <v>0</v>
      </c>
      <c r="W502" s="65">
        <f>Calculations!AB477</f>
        <v>0</v>
      </c>
      <c r="X502" s="65">
        <f>Calculations!AC477</f>
        <v>0</v>
      </c>
      <c r="Y502" s="65">
        <f>Calculations!AD477</f>
        <v>0</v>
      </c>
      <c r="Z502" s="65">
        <f>Calculations!Y477</f>
        <v>0</v>
      </c>
      <c r="AA502" s="65">
        <f>Calculations!Z477</f>
        <v>0</v>
      </c>
      <c r="AB502" s="65">
        <f t="shared" si="19"/>
        <v>0</v>
      </c>
      <c r="AC502" s="65">
        <f t="shared" si="20"/>
        <v>0</v>
      </c>
      <c r="AD502" s="65">
        <f>Calculations!AF477</f>
        <v>0</v>
      </c>
      <c r="AE502" s="65">
        <f>Calculations!AG477</f>
        <v>0</v>
      </c>
      <c r="AF502" s="65" t="s">
        <v>587</v>
      </c>
      <c r="AG502" s="65" t="s">
        <v>587</v>
      </c>
      <c r="AH502" s="66" t="s">
        <v>295</v>
      </c>
      <c r="AI502" s="67" t="s">
        <v>293</v>
      </c>
      <c r="AJ502" s="62" t="s">
        <v>600</v>
      </c>
      <c r="AK502" s="68" t="s">
        <v>601</v>
      </c>
      <c r="AL502" s="68" t="s">
        <v>602</v>
      </c>
      <c r="AM502" s="68"/>
      <c r="AN502" s="68" t="s">
        <v>640</v>
      </c>
      <c r="AO502" s="62"/>
    </row>
    <row r="503" spans="2:41" ht="39.6" x14ac:dyDescent="0.3">
      <c r="B503" s="61">
        <f>Calculations!A478</f>
        <v>509</v>
      </c>
      <c r="C503" s="62" t="str">
        <f>Calculations!B478</f>
        <v>Bridge House</v>
      </c>
      <c r="D503" s="63" t="str">
        <f>Calculations!C478</f>
        <v>Housing</v>
      </c>
      <c r="E503" s="64">
        <f>Calculations!D478</f>
        <v>2.81966590925119E-2</v>
      </c>
      <c r="F503" s="64">
        <f>Calculations!H478</f>
        <v>0</v>
      </c>
      <c r="G503" s="64">
        <f>Calculations!L478</f>
        <v>0</v>
      </c>
      <c r="H503" s="64">
        <f>Calculations!G478</f>
        <v>2.81966590925119E-2</v>
      </c>
      <c r="I503" s="64">
        <f>Calculations!K478</f>
        <v>100</v>
      </c>
      <c r="J503" s="64">
        <f>Calculations!F478</f>
        <v>0</v>
      </c>
      <c r="K503" s="64">
        <f>Calculations!J478</f>
        <v>0</v>
      </c>
      <c r="L503" s="64">
        <f>Calculations!E478</f>
        <v>0</v>
      </c>
      <c r="M503" s="64">
        <f>Calculations!I478</f>
        <v>0</v>
      </c>
      <c r="N503" s="64">
        <f>Calculations!P478</f>
        <v>2.81966590925119E-2</v>
      </c>
      <c r="O503" s="64">
        <f>Calculations!T478</f>
        <v>100</v>
      </c>
      <c r="P503" s="64">
        <f>Calculations!O478</f>
        <v>0</v>
      </c>
      <c r="Q503" s="64">
        <f>Calculations!S478</f>
        <v>0</v>
      </c>
      <c r="R503" s="64">
        <f>Calculations!N478</f>
        <v>0</v>
      </c>
      <c r="S503" s="64">
        <f>Calculations!R478</f>
        <v>0</v>
      </c>
      <c r="T503" s="64">
        <f>Calculations!M478</f>
        <v>0</v>
      </c>
      <c r="U503" s="64">
        <f>Calculations!Q478</f>
        <v>0</v>
      </c>
      <c r="V503" s="65">
        <f>Calculations!AA478</f>
        <v>0</v>
      </c>
      <c r="W503" s="65">
        <f>Calculations!AB478</f>
        <v>0</v>
      </c>
      <c r="X503" s="65">
        <f>Calculations!AC478</f>
        <v>2.81898783869837E-2</v>
      </c>
      <c r="Y503" s="65">
        <f>Calculations!AD478</f>
        <v>99.975952095934645</v>
      </c>
      <c r="Z503" s="65">
        <f>Calculations!Y478</f>
        <v>0</v>
      </c>
      <c r="AA503" s="65">
        <f>Calculations!Z478</f>
        <v>0</v>
      </c>
      <c r="AB503" s="65">
        <f t="shared" si="19"/>
        <v>0</v>
      </c>
      <c r="AC503" s="65">
        <f t="shared" si="20"/>
        <v>0</v>
      </c>
      <c r="AD503" s="65">
        <f>Calculations!AF478</f>
        <v>2.81966590925119E-2</v>
      </c>
      <c r="AE503" s="65">
        <f>Calculations!AG478</f>
        <v>100</v>
      </c>
      <c r="AF503" s="65" t="s">
        <v>589</v>
      </c>
      <c r="AG503" s="65" t="s">
        <v>588</v>
      </c>
      <c r="AH503" s="66" t="s">
        <v>586</v>
      </c>
      <c r="AI503" s="67" t="s">
        <v>293</v>
      </c>
      <c r="AJ503" s="62" t="s">
        <v>591</v>
      </c>
      <c r="AK503" s="68" t="s">
        <v>612</v>
      </c>
      <c r="AL503" s="68" t="s">
        <v>628</v>
      </c>
      <c r="AM503" s="68"/>
      <c r="AN503" s="68" t="s">
        <v>672</v>
      </c>
      <c r="AO503" s="62"/>
    </row>
    <row r="504" spans="2:41" ht="52.8" x14ac:dyDescent="0.3">
      <c r="B504" s="61">
        <f>Calculations!A479</f>
        <v>510</v>
      </c>
      <c r="C504" s="62" t="str">
        <f>Calculations!B479</f>
        <v>Whalley Avenue Bolton (North)</v>
      </c>
      <c r="D504" s="63" t="str">
        <f>Calculations!C479</f>
        <v>Housing</v>
      </c>
      <c r="E504" s="64">
        <f>Calculations!D479</f>
        <v>4.82934651615715</v>
      </c>
      <c r="F504" s="64">
        <f>Calculations!H479</f>
        <v>4.82934651615715</v>
      </c>
      <c r="G504" s="64">
        <f>Calculations!L479</f>
        <v>100</v>
      </c>
      <c r="H504" s="64">
        <f>Calculations!G479</f>
        <v>0</v>
      </c>
      <c r="I504" s="64">
        <f>Calculations!K479</f>
        <v>0</v>
      </c>
      <c r="J504" s="64">
        <f>Calculations!F479</f>
        <v>0</v>
      </c>
      <c r="K504" s="64">
        <f>Calculations!J479</f>
        <v>0</v>
      </c>
      <c r="L504" s="64">
        <f>Calculations!E479</f>
        <v>0</v>
      </c>
      <c r="M504" s="64">
        <f>Calculations!I479</f>
        <v>0</v>
      </c>
      <c r="N504" s="64">
        <f>Calculations!P479</f>
        <v>4.5866658161033547</v>
      </c>
      <c r="O504" s="64">
        <f>Calculations!T479</f>
        <v>94.974874980665021</v>
      </c>
      <c r="P504" s="64">
        <f>Calculations!O479</f>
        <v>0.113754403486808</v>
      </c>
      <c r="Q504" s="64">
        <f>Calculations!S479</f>
        <v>2.3554823226336974</v>
      </c>
      <c r="R504" s="64">
        <f>Calculations!N479</f>
        <v>3.9038268254328601E-2</v>
      </c>
      <c r="S504" s="64">
        <f>Calculations!R479</f>
        <v>0.8083550874579295</v>
      </c>
      <c r="T504" s="64">
        <f>Calculations!M479</f>
        <v>8.9888028312658699E-2</v>
      </c>
      <c r="U504" s="64">
        <f>Calculations!Q479</f>
        <v>1.8612876092433555</v>
      </c>
      <c r="V504" s="65">
        <f>Calculations!AA479</f>
        <v>0</v>
      </c>
      <c r="W504" s="65">
        <f>Calculations!AB479</f>
        <v>0</v>
      </c>
      <c r="X504" s="65">
        <f>Calculations!AC479</f>
        <v>0</v>
      </c>
      <c r="Y504" s="65">
        <f>Calculations!AD479</f>
        <v>0</v>
      </c>
      <c r="Z504" s="65">
        <f>Calculations!Y479</f>
        <v>0</v>
      </c>
      <c r="AA504" s="65">
        <f>Calculations!Z479</f>
        <v>0</v>
      </c>
      <c r="AB504" s="65">
        <f t="shared" si="19"/>
        <v>0.113754403486808</v>
      </c>
      <c r="AC504" s="65">
        <f t="shared" si="20"/>
        <v>2.3554823226336974</v>
      </c>
      <c r="AD504" s="65">
        <f>Calculations!AF479</f>
        <v>0</v>
      </c>
      <c r="AE504" s="65">
        <f>Calculations!AG479</f>
        <v>0</v>
      </c>
      <c r="AF504" s="65" t="s">
        <v>588</v>
      </c>
      <c r="AG504" s="65" t="s">
        <v>588</v>
      </c>
      <c r="AH504" s="66" t="s">
        <v>604</v>
      </c>
      <c r="AI504" s="67" t="s">
        <v>293</v>
      </c>
      <c r="AJ504" s="62" t="s">
        <v>591</v>
      </c>
      <c r="AK504" s="68" t="s">
        <v>620</v>
      </c>
      <c r="AL504" s="68" t="s">
        <v>629</v>
      </c>
      <c r="AM504" s="68"/>
      <c r="AN504" s="68" t="s">
        <v>638</v>
      </c>
      <c r="AO504" s="62"/>
    </row>
    <row r="505" spans="2:41" ht="52.8" x14ac:dyDescent="0.3">
      <c r="B505" s="61">
        <f>Calculations!A480</f>
        <v>511</v>
      </c>
      <c r="C505" s="62" t="str">
        <f>Calculations!B480</f>
        <v>St Holy Infant Church</v>
      </c>
      <c r="D505" s="63" t="str">
        <f>Calculations!C480</f>
        <v>Housing</v>
      </c>
      <c r="E505" s="64">
        <f>Calculations!D480</f>
        <v>0.25588126994355498</v>
      </c>
      <c r="F505" s="64">
        <f>Calculations!H480</f>
        <v>0.25588126994355498</v>
      </c>
      <c r="G505" s="64">
        <f>Calculations!L480</f>
        <v>100</v>
      </c>
      <c r="H505" s="64">
        <f>Calculations!G480</f>
        <v>0</v>
      </c>
      <c r="I505" s="64">
        <f>Calculations!K480</f>
        <v>0</v>
      </c>
      <c r="J505" s="64">
        <f>Calculations!F480</f>
        <v>0</v>
      </c>
      <c r="K505" s="64">
        <f>Calculations!J480</f>
        <v>0</v>
      </c>
      <c r="L505" s="64">
        <f>Calculations!E480</f>
        <v>0</v>
      </c>
      <c r="M505" s="64">
        <f>Calculations!I480</f>
        <v>0</v>
      </c>
      <c r="N505" s="64">
        <f>Calculations!P480</f>
        <v>0.25588126994355498</v>
      </c>
      <c r="O505" s="64">
        <f>Calculations!T480</f>
        <v>100</v>
      </c>
      <c r="P505" s="64">
        <f>Calculations!O480</f>
        <v>0</v>
      </c>
      <c r="Q505" s="64">
        <f>Calculations!S480</f>
        <v>0</v>
      </c>
      <c r="R505" s="64">
        <f>Calculations!N480</f>
        <v>0</v>
      </c>
      <c r="S505" s="64">
        <f>Calculations!R480</f>
        <v>0</v>
      </c>
      <c r="T505" s="64">
        <f>Calculations!M480</f>
        <v>0</v>
      </c>
      <c r="U505" s="64">
        <f>Calculations!Q480</f>
        <v>0</v>
      </c>
      <c r="V505" s="65">
        <f>Calculations!AA480</f>
        <v>0</v>
      </c>
      <c r="W505" s="65">
        <f>Calculations!AB480</f>
        <v>0</v>
      </c>
      <c r="X505" s="65">
        <f>Calculations!AC480</f>
        <v>0</v>
      </c>
      <c r="Y505" s="65">
        <f>Calculations!AD480</f>
        <v>0</v>
      </c>
      <c r="Z505" s="65">
        <f>Calculations!Y480</f>
        <v>0</v>
      </c>
      <c r="AA505" s="65">
        <f>Calculations!Z480</f>
        <v>0</v>
      </c>
      <c r="AB505" s="65">
        <f t="shared" si="19"/>
        <v>0</v>
      </c>
      <c r="AC505" s="65">
        <f t="shared" si="20"/>
        <v>0</v>
      </c>
      <c r="AD505" s="65">
        <f>Calculations!AF480</f>
        <v>0</v>
      </c>
      <c r="AE505" s="65">
        <f>Calculations!AG480</f>
        <v>0</v>
      </c>
      <c r="AF505" s="65" t="s">
        <v>587</v>
      </c>
      <c r="AG505" s="65" t="s">
        <v>587</v>
      </c>
      <c r="AH505" s="66" t="s">
        <v>604</v>
      </c>
      <c r="AI505" s="67" t="s">
        <v>293</v>
      </c>
      <c r="AJ505" s="62" t="s">
        <v>597</v>
      </c>
      <c r="AK505" s="68" t="s">
        <v>619</v>
      </c>
      <c r="AL505" s="68" t="s">
        <v>599</v>
      </c>
      <c r="AM505" s="68"/>
      <c r="AN505" s="68" t="s">
        <v>638</v>
      </c>
      <c r="AO505" s="62"/>
    </row>
    <row r="506" spans="2:41" ht="39.6" x14ac:dyDescent="0.3">
      <c r="B506" s="61">
        <f>Calculations!A481</f>
        <v>512</v>
      </c>
      <c r="C506" s="62" t="str">
        <f>Calculations!B481</f>
        <v>Starcliffe Street, Nos. 37-41</v>
      </c>
      <c r="D506" s="63" t="str">
        <f>Calculations!C481</f>
        <v>Housing</v>
      </c>
      <c r="E506" s="64">
        <f>Calculations!D481</f>
        <v>8.97575003730329E-2</v>
      </c>
      <c r="F506" s="64">
        <f>Calculations!H481</f>
        <v>8.97575003730329E-2</v>
      </c>
      <c r="G506" s="64">
        <f>Calculations!L481</f>
        <v>100</v>
      </c>
      <c r="H506" s="64">
        <f>Calculations!G481</f>
        <v>0</v>
      </c>
      <c r="I506" s="64">
        <f>Calculations!K481</f>
        <v>0</v>
      </c>
      <c r="J506" s="64">
        <f>Calculations!F481</f>
        <v>0</v>
      </c>
      <c r="K506" s="64">
        <f>Calculations!J481</f>
        <v>0</v>
      </c>
      <c r="L506" s="64">
        <f>Calculations!E481</f>
        <v>0</v>
      </c>
      <c r="M506" s="64">
        <f>Calculations!I481</f>
        <v>0</v>
      </c>
      <c r="N506" s="64">
        <f>Calculations!P481</f>
        <v>8.97575003730329E-2</v>
      </c>
      <c r="O506" s="64">
        <f>Calculations!T481</f>
        <v>100</v>
      </c>
      <c r="P506" s="64">
        <f>Calculations!O481</f>
        <v>0</v>
      </c>
      <c r="Q506" s="64">
        <f>Calculations!S481</f>
        <v>0</v>
      </c>
      <c r="R506" s="64">
        <f>Calculations!N481</f>
        <v>0</v>
      </c>
      <c r="S506" s="64">
        <f>Calculations!R481</f>
        <v>0</v>
      </c>
      <c r="T506" s="64">
        <f>Calculations!M481</f>
        <v>0</v>
      </c>
      <c r="U506" s="64">
        <f>Calculations!Q481</f>
        <v>0</v>
      </c>
      <c r="V506" s="65">
        <f>Calculations!AA481</f>
        <v>0</v>
      </c>
      <c r="W506" s="65">
        <f>Calculations!AB481</f>
        <v>0</v>
      </c>
      <c r="X506" s="65">
        <f>Calculations!AC481</f>
        <v>0</v>
      </c>
      <c r="Y506" s="65">
        <f>Calculations!AD481</f>
        <v>0</v>
      </c>
      <c r="Z506" s="65">
        <f>Calculations!Y481</f>
        <v>0</v>
      </c>
      <c r="AA506" s="65">
        <f>Calculations!Z481</f>
        <v>0</v>
      </c>
      <c r="AB506" s="65">
        <f t="shared" si="19"/>
        <v>0</v>
      </c>
      <c r="AC506" s="65">
        <f t="shared" si="20"/>
        <v>0</v>
      </c>
      <c r="AD506" s="65">
        <f>Calculations!AF481</f>
        <v>0</v>
      </c>
      <c r="AE506" s="65">
        <f>Calculations!AG481</f>
        <v>0</v>
      </c>
      <c r="AF506" s="65" t="s">
        <v>587</v>
      </c>
      <c r="AG506" s="65" t="s">
        <v>587</v>
      </c>
      <c r="AH506" s="66" t="s">
        <v>586</v>
      </c>
      <c r="AI506" s="67" t="s">
        <v>293</v>
      </c>
      <c r="AJ506" s="62" t="s">
        <v>600</v>
      </c>
      <c r="AK506" s="68" t="s">
        <v>601</v>
      </c>
      <c r="AL506" s="68" t="s">
        <v>602</v>
      </c>
      <c r="AM506" s="68"/>
      <c r="AN506" s="68" t="s">
        <v>631</v>
      </c>
      <c r="AO506" s="62"/>
    </row>
    <row r="507" spans="2:41" x14ac:dyDescent="0.3">
      <c r="B507" s="61">
        <f>Calculations!A482</f>
        <v>513</v>
      </c>
      <c r="C507" s="62" t="str">
        <f>Calculations!B482</f>
        <v>Bowen Street, No. 23</v>
      </c>
      <c r="D507" s="63" t="str">
        <f>Calculations!C482</f>
        <v>Housing</v>
      </c>
      <c r="E507" s="64">
        <f>Calculations!D482</f>
        <v>4.48737274671904E-2</v>
      </c>
      <c r="F507" s="64">
        <f>Calculations!H482</f>
        <v>4.48737274671904E-2</v>
      </c>
      <c r="G507" s="64">
        <f>Calculations!L482</f>
        <v>100</v>
      </c>
      <c r="H507" s="64">
        <f>Calculations!G482</f>
        <v>0</v>
      </c>
      <c r="I507" s="64">
        <f>Calculations!K482</f>
        <v>0</v>
      </c>
      <c r="J507" s="64">
        <f>Calculations!F482</f>
        <v>0</v>
      </c>
      <c r="K507" s="64">
        <f>Calculations!J482</f>
        <v>0</v>
      </c>
      <c r="L507" s="64">
        <f>Calculations!E482</f>
        <v>0</v>
      </c>
      <c r="M507" s="64">
        <f>Calculations!I482</f>
        <v>0</v>
      </c>
      <c r="N507" s="64">
        <f>Calculations!P482</f>
        <v>4.48737274671904E-2</v>
      </c>
      <c r="O507" s="64">
        <f>Calculations!T482</f>
        <v>100</v>
      </c>
      <c r="P507" s="64">
        <f>Calculations!O482</f>
        <v>0</v>
      </c>
      <c r="Q507" s="64">
        <f>Calculations!S482</f>
        <v>0</v>
      </c>
      <c r="R507" s="64">
        <f>Calculations!N482</f>
        <v>0</v>
      </c>
      <c r="S507" s="64">
        <f>Calculations!R482</f>
        <v>0</v>
      </c>
      <c r="T507" s="64">
        <f>Calculations!M482</f>
        <v>0</v>
      </c>
      <c r="U507" s="64">
        <f>Calculations!Q482</f>
        <v>0</v>
      </c>
      <c r="V507" s="65">
        <f>Calculations!AA482</f>
        <v>0</v>
      </c>
      <c r="W507" s="65">
        <f>Calculations!AB482</f>
        <v>0</v>
      </c>
      <c r="X507" s="65">
        <f>Calculations!AC482</f>
        <v>0</v>
      </c>
      <c r="Y507" s="65">
        <f>Calculations!AD482</f>
        <v>0</v>
      </c>
      <c r="Z507" s="65">
        <f>Calculations!Y482</f>
        <v>0</v>
      </c>
      <c r="AA507" s="65">
        <f>Calculations!Z482</f>
        <v>0</v>
      </c>
      <c r="AB507" s="65">
        <f t="shared" si="19"/>
        <v>0</v>
      </c>
      <c r="AC507" s="65">
        <f t="shared" si="20"/>
        <v>0</v>
      </c>
      <c r="AD507" s="65">
        <f>Calculations!AF482</f>
        <v>0</v>
      </c>
      <c r="AE507" s="65">
        <f>Calculations!AG482</f>
        <v>0</v>
      </c>
      <c r="AF507" s="65" t="s">
        <v>587</v>
      </c>
      <c r="AG507" s="65" t="s">
        <v>587</v>
      </c>
      <c r="AH507" s="66" t="s">
        <v>295</v>
      </c>
      <c r="AI507" s="67" t="s">
        <v>293</v>
      </c>
      <c r="AJ507" s="62" t="s">
        <v>600</v>
      </c>
      <c r="AK507" s="68" t="s">
        <v>601</v>
      </c>
      <c r="AL507" s="68" t="s">
        <v>602</v>
      </c>
      <c r="AM507" s="68"/>
      <c r="AN507" s="68" t="s">
        <v>631</v>
      </c>
      <c r="AO507" s="62"/>
    </row>
    <row r="508" spans="2:41" ht="39.6" x14ac:dyDescent="0.3">
      <c r="B508" s="61">
        <f>Calculations!A483</f>
        <v>514</v>
      </c>
      <c r="C508" s="62" t="str">
        <f>Calculations!B483</f>
        <v>Mayor Street</v>
      </c>
      <c r="D508" s="63" t="str">
        <f>Calculations!C483</f>
        <v>Housing</v>
      </c>
      <c r="E508" s="64">
        <f>Calculations!D483</f>
        <v>0.229859223941108</v>
      </c>
      <c r="F508" s="64">
        <f>Calculations!H483</f>
        <v>0.229859223941108</v>
      </c>
      <c r="G508" s="64">
        <f>Calculations!L483</f>
        <v>100</v>
      </c>
      <c r="H508" s="64">
        <f>Calculations!G483</f>
        <v>0</v>
      </c>
      <c r="I508" s="64">
        <f>Calculations!K483</f>
        <v>0</v>
      </c>
      <c r="J508" s="64">
        <f>Calculations!F483</f>
        <v>0</v>
      </c>
      <c r="K508" s="64">
        <f>Calculations!J483</f>
        <v>0</v>
      </c>
      <c r="L508" s="64">
        <f>Calculations!E483</f>
        <v>0</v>
      </c>
      <c r="M508" s="64">
        <f>Calculations!I483</f>
        <v>0</v>
      </c>
      <c r="N508" s="64">
        <f>Calculations!P483</f>
        <v>8.0674003161221697E-2</v>
      </c>
      <c r="O508" s="64">
        <f>Calculations!T483</f>
        <v>35.09713544577663</v>
      </c>
      <c r="P508" s="64">
        <f>Calculations!O483</f>
        <v>5.0704026300592703E-2</v>
      </c>
      <c r="Q508" s="64">
        <f>Calculations!S483</f>
        <v>22.0587303094626</v>
      </c>
      <c r="R508" s="64">
        <f>Calculations!N483</f>
        <v>1.1451086636742E-2</v>
      </c>
      <c r="S508" s="64">
        <f>Calculations!R483</f>
        <v>4.9817825190586529</v>
      </c>
      <c r="T508" s="64">
        <f>Calculations!M483</f>
        <v>8.7030107842551593E-2</v>
      </c>
      <c r="U508" s="64">
        <f>Calculations!Q483</f>
        <v>37.862351725702112</v>
      </c>
      <c r="V508" s="65">
        <f>Calculations!AA483</f>
        <v>0</v>
      </c>
      <c r="W508" s="65">
        <f>Calculations!AB483</f>
        <v>0</v>
      </c>
      <c r="X508" s="65">
        <f>Calculations!AC483</f>
        <v>0</v>
      </c>
      <c r="Y508" s="65">
        <f>Calculations!AD483</f>
        <v>0</v>
      </c>
      <c r="Z508" s="65">
        <f>Calculations!Y483</f>
        <v>0</v>
      </c>
      <c r="AA508" s="65">
        <f>Calculations!Z483</f>
        <v>0</v>
      </c>
      <c r="AB508" s="65">
        <f t="shared" si="19"/>
        <v>5.0704026300592703E-2</v>
      </c>
      <c r="AC508" s="65">
        <f t="shared" si="20"/>
        <v>22.0587303094626</v>
      </c>
      <c r="AD508" s="65">
        <f>Calculations!AF483</f>
        <v>0</v>
      </c>
      <c r="AE508" s="65">
        <f>Calculations!AG483</f>
        <v>0</v>
      </c>
      <c r="AF508" s="65" t="s">
        <v>587</v>
      </c>
      <c r="AG508" s="65" t="s">
        <v>587</v>
      </c>
      <c r="AH508" s="66" t="s">
        <v>295</v>
      </c>
      <c r="AI508" s="67" t="s">
        <v>293</v>
      </c>
      <c r="AJ508" s="62" t="s">
        <v>591</v>
      </c>
      <c r="AK508" s="68" t="s">
        <v>594</v>
      </c>
      <c r="AL508" s="68" t="s">
        <v>629</v>
      </c>
      <c r="AM508" s="68"/>
      <c r="AN508" s="68" t="s">
        <v>631</v>
      </c>
      <c r="AO508" s="62"/>
    </row>
    <row r="509" spans="2:41" ht="39.6" x14ac:dyDescent="0.3">
      <c r="B509" s="61">
        <f>Calculations!A484</f>
        <v>515</v>
      </c>
      <c r="C509" s="62" t="str">
        <f>Calculations!B484</f>
        <v>Dover Street</v>
      </c>
      <c r="D509" s="63" t="str">
        <f>Calculations!C484</f>
        <v>Housing</v>
      </c>
      <c r="E509" s="64">
        <f>Calculations!D484</f>
        <v>0.20166115782819599</v>
      </c>
      <c r="F509" s="64">
        <f>Calculations!H484</f>
        <v>0.20166115782819599</v>
      </c>
      <c r="G509" s="64">
        <f>Calculations!L484</f>
        <v>100</v>
      </c>
      <c r="H509" s="64">
        <f>Calculations!G484</f>
        <v>0</v>
      </c>
      <c r="I509" s="64">
        <f>Calculations!K484</f>
        <v>0</v>
      </c>
      <c r="J509" s="64">
        <f>Calculations!F484</f>
        <v>0</v>
      </c>
      <c r="K509" s="64">
        <f>Calculations!J484</f>
        <v>0</v>
      </c>
      <c r="L509" s="64">
        <f>Calculations!E484</f>
        <v>0</v>
      </c>
      <c r="M509" s="64">
        <f>Calculations!I484</f>
        <v>0</v>
      </c>
      <c r="N509" s="64">
        <f>Calculations!P484</f>
        <v>0.17237240744118129</v>
      </c>
      <c r="O509" s="64">
        <f>Calculations!T484</f>
        <v>85.476255962009759</v>
      </c>
      <c r="P509" s="64">
        <f>Calculations!O484</f>
        <v>2.66417330104824E-2</v>
      </c>
      <c r="Q509" s="64">
        <f>Calculations!S484</f>
        <v>13.21113758217121</v>
      </c>
      <c r="R509" s="64">
        <f>Calculations!N484</f>
        <v>2.0155287389716199E-3</v>
      </c>
      <c r="S509" s="64">
        <f>Calculations!R484</f>
        <v>0.9994630402195438</v>
      </c>
      <c r="T509" s="64">
        <f>Calculations!M484</f>
        <v>6.3148863756068701E-4</v>
      </c>
      <c r="U509" s="64">
        <f>Calculations!Q484</f>
        <v>0.31314341559948788</v>
      </c>
      <c r="V509" s="65">
        <f>Calculations!AA484</f>
        <v>0</v>
      </c>
      <c r="W509" s="65">
        <f>Calculations!AB484</f>
        <v>0</v>
      </c>
      <c r="X509" s="65">
        <f>Calculations!AC484</f>
        <v>0</v>
      </c>
      <c r="Y509" s="65">
        <f>Calculations!AD484</f>
        <v>0</v>
      </c>
      <c r="Z509" s="65">
        <f>Calculations!Y484</f>
        <v>0</v>
      </c>
      <c r="AA509" s="65">
        <f>Calculations!Z484</f>
        <v>0</v>
      </c>
      <c r="AB509" s="65">
        <f t="shared" si="19"/>
        <v>2.66417330104824E-2</v>
      </c>
      <c r="AC509" s="65">
        <f t="shared" si="20"/>
        <v>13.21113758217121</v>
      </c>
      <c r="AD509" s="65">
        <f>Calculations!AF484</f>
        <v>0</v>
      </c>
      <c r="AE509" s="65">
        <f>Calculations!AG484</f>
        <v>0</v>
      </c>
      <c r="AF509" s="65" t="s">
        <v>587</v>
      </c>
      <c r="AG509" s="65" t="s">
        <v>588</v>
      </c>
      <c r="AH509" s="66" t="s">
        <v>295</v>
      </c>
      <c r="AI509" s="67" t="s">
        <v>293</v>
      </c>
      <c r="AJ509" s="62" t="s">
        <v>591</v>
      </c>
      <c r="AK509" s="68" t="s">
        <v>594</v>
      </c>
      <c r="AL509" s="68" t="s">
        <v>629</v>
      </c>
      <c r="AM509" s="68"/>
      <c r="AN509" s="68" t="s">
        <v>638</v>
      </c>
      <c r="AO509" s="62"/>
    </row>
    <row r="510" spans="2:41" ht="39.6" x14ac:dyDescent="0.3">
      <c r="B510" s="61">
        <f>Calculations!A485</f>
        <v>517</v>
      </c>
      <c r="C510" s="62" t="str">
        <f>Calculations!B485</f>
        <v>Luton Street, Nos. 1-17</v>
      </c>
      <c r="D510" s="63" t="str">
        <f>Calculations!C485</f>
        <v>Housing</v>
      </c>
      <c r="E510" s="64">
        <f>Calculations!D485</f>
        <v>7.4884840754698895E-2</v>
      </c>
      <c r="F510" s="64">
        <f>Calculations!H485</f>
        <v>7.4884840754698895E-2</v>
      </c>
      <c r="G510" s="64">
        <f>Calculations!L485</f>
        <v>100</v>
      </c>
      <c r="H510" s="64">
        <f>Calculations!G485</f>
        <v>0</v>
      </c>
      <c r="I510" s="64">
        <f>Calculations!K485</f>
        <v>0</v>
      </c>
      <c r="J510" s="64">
        <f>Calculations!F485</f>
        <v>0</v>
      </c>
      <c r="K510" s="64">
        <f>Calculations!J485</f>
        <v>0</v>
      </c>
      <c r="L510" s="64">
        <f>Calculations!E485</f>
        <v>0</v>
      </c>
      <c r="M510" s="64">
        <f>Calculations!I485</f>
        <v>0</v>
      </c>
      <c r="N510" s="64">
        <f>Calculations!P485</f>
        <v>6.518754961951502E-2</v>
      </c>
      <c r="O510" s="64">
        <f>Calculations!T485</f>
        <v>87.050394929797065</v>
      </c>
      <c r="P510" s="64">
        <f>Calculations!O485</f>
        <v>7.8707847914958606E-3</v>
      </c>
      <c r="Q510" s="64">
        <f>Calculations!S485</f>
        <v>10.510518166524889</v>
      </c>
      <c r="R510" s="64">
        <f>Calculations!N485</f>
        <v>9.0801802511377902E-4</v>
      </c>
      <c r="S510" s="64">
        <f>Calculations!R485</f>
        <v>1.2125525219292161</v>
      </c>
      <c r="T510" s="64">
        <f>Calculations!M485</f>
        <v>9.1848831857423597E-4</v>
      </c>
      <c r="U510" s="64">
        <f>Calculations!Q485</f>
        <v>1.2265343817488219</v>
      </c>
      <c r="V510" s="65">
        <f>Calculations!AA485</f>
        <v>0</v>
      </c>
      <c r="W510" s="65">
        <f>Calculations!AB485</f>
        <v>0</v>
      </c>
      <c r="X510" s="65">
        <f>Calculations!AC485</f>
        <v>0</v>
      </c>
      <c r="Y510" s="65">
        <f>Calculations!AD485</f>
        <v>0</v>
      </c>
      <c r="Z510" s="65">
        <f>Calculations!Y485</f>
        <v>0</v>
      </c>
      <c r="AA510" s="65">
        <f>Calculations!Z485</f>
        <v>0</v>
      </c>
      <c r="AB510" s="65">
        <f t="shared" si="19"/>
        <v>7.8707847914958606E-3</v>
      </c>
      <c r="AC510" s="65">
        <f t="shared" si="20"/>
        <v>10.510518166524889</v>
      </c>
      <c r="AD510" s="65">
        <f>Calculations!AF485</f>
        <v>0</v>
      </c>
      <c r="AE510" s="65">
        <f>Calculations!AG485</f>
        <v>0</v>
      </c>
      <c r="AF510" s="65" t="s">
        <v>587</v>
      </c>
      <c r="AG510" s="65" t="s">
        <v>587</v>
      </c>
      <c r="AH510" s="66" t="s">
        <v>586</v>
      </c>
      <c r="AI510" s="67" t="s">
        <v>293</v>
      </c>
      <c r="AJ510" s="62" t="s">
        <v>591</v>
      </c>
      <c r="AK510" s="68" t="s">
        <v>594</v>
      </c>
      <c r="AL510" s="68" t="s">
        <v>629</v>
      </c>
      <c r="AM510" s="68"/>
      <c r="AN510" s="68" t="s">
        <v>631</v>
      </c>
      <c r="AO510" s="62"/>
    </row>
    <row r="511" spans="2:41" ht="39.6" x14ac:dyDescent="0.3">
      <c r="B511" s="61">
        <f>Calculations!A486</f>
        <v>518</v>
      </c>
      <c r="C511" s="62" t="str">
        <f>Calculations!B486</f>
        <v>Weston Street, Nos. 22-34</v>
      </c>
      <c r="D511" s="63" t="str">
        <f>Calculations!C486</f>
        <v>Housing</v>
      </c>
      <c r="E511" s="64">
        <f>Calculations!D486</f>
        <v>5.5564063129224801E-2</v>
      </c>
      <c r="F511" s="64">
        <f>Calculations!H486</f>
        <v>5.5564063129224801E-2</v>
      </c>
      <c r="G511" s="64">
        <f>Calculations!L486</f>
        <v>100</v>
      </c>
      <c r="H511" s="64">
        <f>Calculations!G486</f>
        <v>0</v>
      </c>
      <c r="I511" s="64">
        <f>Calculations!K486</f>
        <v>0</v>
      </c>
      <c r="J511" s="64">
        <f>Calculations!F486</f>
        <v>0</v>
      </c>
      <c r="K511" s="64">
        <f>Calculations!J486</f>
        <v>0</v>
      </c>
      <c r="L511" s="64">
        <f>Calculations!E486</f>
        <v>0</v>
      </c>
      <c r="M511" s="64">
        <f>Calculations!I486</f>
        <v>0</v>
      </c>
      <c r="N511" s="64">
        <f>Calculations!P486</f>
        <v>4.453702105876E-2</v>
      </c>
      <c r="O511" s="64">
        <f>Calculations!T486</f>
        <v>80.154363361046293</v>
      </c>
      <c r="P511" s="64">
        <f>Calculations!O486</f>
        <v>6.4549499315653498E-3</v>
      </c>
      <c r="Q511" s="64">
        <f>Calculations!S486</f>
        <v>11.617130872076679</v>
      </c>
      <c r="R511" s="64">
        <f>Calculations!N486</f>
        <v>2.7487103518571499E-3</v>
      </c>
      <c r="S511" s="64">
        <f>Calculations!R486</f>
        <v>4.9469210800234338</v>
      </c>
      <c r="T511" s="64">
        <f>Calculations!M486</f>
        <v>1.8233817870423E-3</v>
      </c>
      <c r="U511" s="64">
        <f>Calculations!Q486</f>
        <v>3.2815846868535852</v>
      </c>
      <c r="V511" s="65">
        <f>Calculations!AA486</f>
        <v>0</v>
      </c>
      <c r="W511" s="65">
        <f>Calculations!AB486</f>
        <v>0</v>
      </c>
      <c r="X511" s="65">
        <f>Calculations!AC486</f>
        <v>0</v>
      </c>
      <c r="Y511" s="65">
        <f>Calculations!AD486</f>
        <v>0</v>
      </c>
      <c r="Z511" s="65">
        <f>Calculations!Y486</f>
        <v>0</v>
      </c>
      <c r="AA511" s="65">
        <f>Calculations!Z486</f>
        <v>0</v>
      </c>
      <c r="AB511" s="65">
        <f t="shared" si="19"/>
        <v>6.4549499315653498E-3</v>
      </c>
      <c r="AC511" s="65">
        <f t="shared" si="20"/>
        <v>11.617130872076679</v>
      </c>
      <c r="AD511" s="65">
        <f>Calculations!AF486</f>
        <v>0</v>
      </c>
      <c r="AE511" s="65">
        <f>Calculations!AG486</f>
        <v>0</v>
      </c>
      <c r="AF511" s="65" t="s">
        <v>587</v>
      </c>
      <c r="AG511" s="65" t="s">
        <v>587</v>
      </c>
      <c r="AH511" s="66" t="s">
        <v>586</v>
      </c>
      <c r="AI511" s="67" t="s">
        <v>293</v>
      </c>
      <c r="AJ511" s="62" t="s">
        <v>591</v>
      </c>
      <c r="AK511" s="68" t="s">
        <v>594</v>
      </c>
      <c r="AL511" s="68" t="s">
        <v>629</v>
      </c>
      <c r="AM511" s="68"/>
      <c r="AN511" s="68" t="s">
        <v>631</v>
      </c>
      <c r="AO511" s="62"/>
    </row>
    <row r="512" spans="2:41" ht="39.6" x14ac:dyDescent="0.3">
      <c r="B512" s="61">
        <f>Calculations!A487</f>
        <v>519</v>
      </c>
      <c r="C512" s="62" t="str">
        <f>Calculations!B487</f>
        <v>Cyril Street, Nos. 4-22</v>
      </c>
      <c r="D512" s="63" t="str">
        <f>Calculations!C487</f>
        <v>Housing</v>
      </c>
      <c r="E512" s="64">
        <f>Calculations!D487</f>
        <v>7.6237205956672494E-2</v>
      </c>
      <c r="F512" s="64">
        <f>Calculations!H487</f>
        <v>7.6237205956672494E-2</v>
      </c>
      <c r="G512" s="64">
        <f>Calculations!L487</f>
        <v>100</v>
      </c>
      <c r="H512" s="64">
        <f>Calculations!G487</f>
        <v>0</v>
      </c>
      <c r="I512" s="64">
        <f>Calculations!K487</f>
        <v>0</v>
      </c>
      <c r="J512" s="64">
        <f>Calculations!F487</f>
        <v>0</v>
      </c>
      <c r="K512" s="64">
        <f>Calculations!J487</f>
        <v>0</v>
      </c>
      <c r="L512" s="64">
        <f>Calculations!E487</f>
        <v>0</v>
      </c>
      <c r="M512" s="64">
        <f>Calculations!I487</f>
        <v>0</v>
      </c>
      <c r="N512" s="64">
        <f>Calculations!P487</f>
        <v>7.2081758035218754E-2</v>
      </c>
      <c r="O512" s="64">
        <f>Calculations!T487</f>
        <v>94.549317660178431</v>
      </c>
      <c r="P512" s="64">
        <f>Calculations!O487</f>
        <v>4.1554479214537402E-3</v>
      </c>
      <c r="Q512" s="64">
        <f>Calculations!S487</f>
        <v>5.4506823398215634</v>
      </c>
      <c r="R512" s="64">
        <f>Calculations!N487</f>
        <v>0</v>
      </c>
      <c r="S512" s="64">
        <f>Calculations!R487</f>
        <v>0</v>
      </c>
      <c r="T512" s="64">
        <f>Calculations!M487</f>
        <v>0</v>
      </c>
      <c r="U512" s="64">
        <f>Calculations!Q487</f>
        <v>0</v>
      </c>
      <c r="V512" s="65">
        <f>Calculations!AA487</f>
        <v>0</v>
      </c>
      <c r="W512" s="65">
        <f>Calculations!AB487</f>
        <v>0</v>
      </c>
      <c r="X512" s="65">
        <f>Calculations!AC487</f>
        <v>0</v>
      </c>
      <c r="Y512" s="65">
        <f>Calculations!AD487</f>
        <v>0</v>
      </c>
      <c r="Z512" s="65">
        <f>Calculations!Y487</f>
        <v>0</v>
      </c>
      <c r="AA512" s="65">
        <f>Calculations!Z487</f>
        <v>0</v>
      </c>
      <c r="AB512" s="65">
        <f t="shared" si="19"/>
        <v>4.1554479214537402E-3</v>
      </c>
      <c r="AC512" s="65">
        <f t="shared" si="20"/>
        <v>5.4506823398215634</v>
      </c>
      <c r="AD512" s="65">
        <f>Calculations!AF487</f>
        <v>0</v>
      </c>
      <c r="AE512" s="65">
        <f>Calculations!AG487</f>
        <v>0</v>
      </c>
      <c r="AF512" s="65" t="s">
        <v>587</v>
      </c>
      <c r="AG512" s="65" t="s">
        <v>587</v>
      </c>
      <c r="AH512" s="66" t="s">
        <v>586</v>
      </c>
      <c r="AI512" s="67" t="s">
        <v>293</v>
      </c>
      <c r="AJ512" s="62" t="s">
        <v>591</v>
      </c>
      <c r="AK512" s="68" t="s">
        <v>595</v>
      </c>
      <c r="AL512" s="68" t="s">
        <v>629</v>
      </c>
      <c r="AM512" s="68"/>
      <c r="AN512" s="68" t="s">
        <v>631</v>
      </c>
      <c r="AO512" s="62"/>
    </row>
    <row r="513" spans="2:41" ht="39.6" x14ac:dyDescent="0.3">
      <c r="B513" s="61">
        <f>Calculations!A488</f>
        <v>520</v>
      </c>
      <c r="C513" s="62" t="str">
        <f>Calculations!B488</f>
        <v>Mill Street</v>
      </c>
      <c r="D513" s="63" t="str">
        <f>Calculations!C488</f>
        <v>Employment</v>
      </c>
      <c r="E513" s="64">
        <f>Calculations!D488</f>
        <v>6.7711309897154501E-2</v>
      </c>
      <c r="F513" s="64">
        <f>Calculations!H488</f>
        <v>6.7711309897154501E-2</v>
      </c>
      <c r="G513" s="64">
        <f>Calculations!L488</f>
        <v>100</v>
      </c>
      <c r="H513" s="64">
        <f>Calculations!G488</f>
        <v>0</v>
      </c>
      <c r="I513" s="64">
        <f>Calculations!K488</f>
        <v>0</v>
      </c>
      <c r="J513" s="64">
        <f>Calculations!F488</f>
        <v>0</v>
      </c>
      <c r="K513" s="64">
        <f>Calculations!J488</f>
        <v>0</v>
      </c>
      <c r="L513" s="64">
        <f>Calculations!E488</f>
        <v>0</v>
      </c>
      <c r="M513" s="64">
        <f>Calculations!I488</f>
        <v>0</v>
      </c>
      <c r="N513" s="64">
        <f>Calculations!P488</f>
        <v>4.5160480090151188E-2</v>
      </c>
      <c r="O513" s="64">
        <f>Calculations!T488</f>
        <v>66.695623166564985</v>
      </c>
      <c r="P513" s="64">
        <f>Calculations!O488</f>
        <v>1.4837113678862901E-2</v>
      </c>
      <c r="Q513" s="64">
        <f>Calculations!S488</f>
        <v>21.912312287856679</v>
      </c>
      <c r="R513" s="64">
        <f>Calculations!N488</f>
        <v>3.0991439553436501E-3</v>
      </c>
      <c r="S513" s="64">
        <f>Calculations!R488</f>
        <v>4.5769960144780599</v>
      </c>
      <c r="T513" s="64">
        <f>Calculations!M488</f>
        <v>4.6145721727967604E-3</v>
      </c>
      <c r="U513" s="64">
        <f>Calculations!Q488</f>
        <v>6.8150685311002723</v>
      </c>
      <c r="V513" s="65">
        <f>Calculations!AA488</f>
        <v>0</v>
      </c>
      <c r="W513" s="65">
        <f>Calculations!AB488</f>
        <v>0</v>
      </c>
      <c r="X513" s="65">
        <f>Calculations!AC488</f>
        <v>0</v>
      </c>
      <c r="Y513" s="65">
        <f>Calculations!AD488</f>
        <v>0</v>
      </c>
      <c r="Z513" s="65">
        <f>Calculations!Y488</f>
        <v>0</v>
      </c>
      <c r="AA513" s="65">
        <f>Calculations!Z488</f>
        <v>0</v>
      </c>
      <c r="AB513" s="65">
        <f t="shared" si="19"/>
        <v>1.4837113678862901E-2</v>
      </c>
      <c r="AC513" s="65">
        <f t="shared" si="20"/>
        <v>21.912312287856679</v>
      </c>
      <c r="AD513" s="65">
        <f>Calculations!AF488</f>
        <v>0</v>
      </c>
      <c r="AE513" s="65">
        <f>Calculations!AG488</f>
        <v>0</v>
      </c>
      <c r="AF513" s="65" t="s">
        <v>587</v>
      </c>
      <c r="AG513" s="65" t="s">
        <v>587</v>
      </c>
      <c r="AH513" s="66" t="s">
        <v>295</v>
      </c>
      <c r="AI513" s="67" t="s">
        <v>294</v>
      </c>
      <c r="AJ513" s="62" t="s">
        <v>591</v>
      </c>
      <c r="AK513" s="68" t="s">
        <v>594</v>
      </c>
      <c r="AL513" s="68" t="s">
        <v>629</v>
      </c>
      <c r="AM513" s="68"/>
      <c r="AN513" s="68" t="s">
        <v>650</v>
      </c>
      <c r="AO513" s="62"/>
    </row>
    <row r="514" spans="2:41" ht="39.6" x14ac:dyDescent="0.3">
      <c r="B514" s="61">
        <f>Calculations!A489</f>
        <v>522</v>
      </c>
      <c r="C514" s="62" t="str">
        <f>Calculations!B489</f>
        <v>Mawdsley Street, Nos. 20-28</v>
      </c>
      <c r="D514" s="63" t="str">
        <f>Calculations!C489</f>
        <v>Housing</v>
      </c>
      <c r="E514" s="64">
        <f>Calculations!D489</f>
        <v>9.4965530851296998E-2</v>
      </c>
      <c r="F514" s="64">
        <f>Calculations!H489</f>
        <v>9.4965530851296998E-2</v>
      </c>
      <c r="G514" s="64">
        <f>Calculations!L489</f>
        <v>100</v>
      </c>
      <c r="H514" s="64">
        <f>Calculations!G489</f>
        <v>0</v>
      </c>
      <c r="I514" s="64">
        <f>Calculations!K489</f>
        <v>0</v>
      </c>
      <c r="J514" s="64">
        <f>Calculations!F489</f>
        <v>0</v>
      </c>
      <c r="K514" s="64">
        <f>Calculations!J489</f>
        <v>0</v>
      </c>
      <c r="L514" s="64">
        <f>Calculations!E489</f>
        <v>0</v>
      </c>
      <c r="M514" s="64">
        <f>Calculations!I489</f>
        <v>0</v>
      </c>
      <c r="N514" s="64">
        <f>Calculations!P489</f>
        <v>9.0080228121894576E-2</v>
      </c>
      <c r="O514" s="64">
        <f>Calculations!T489</f>
        <v>94.855709555236274</v>
      </c>
      <c r="P514" s="64">
        <f>Calculations!O489</f>
        <v>4.8853027294024198E-3</v>
      </c>
      <c r="Q514" s="64">
        <f>Calculations!S489</f>
        <v>5.1442904447637261</v>
      </c>
      <c r="R514" s="64">
        <f>Calculations!N489</f>
        <v>0</v>
      </c>
      <c r="S514" s="64">
        <f>Calculations!R489</f>
        <v>0</v>
      </c>
      <c r="T514" s="64">
        <f>Calculations!M489</f>
        <v>0</v>
      </c>
      <c r="U514" s="64">
        <f>Calculations!Q489</f>
        <v>0</v>
      </c>
      <c r="V514" s="65">
        <f>Calculations!AA489</f>
        <v>0</v>
      </c>
      <c r="W514" s="65">
        <f>Calculations!AB489</f>
        <v>0</v>
      </c>
      <c r="X514" s="65">
        <f>Calculations!AC489</f>
        <v>0</v>
      </c>
      <c r="Y514" s="65">
        <f>Calculations!AD489</f>
        <v>0</v>
      </c>
      <c r="Z514" s="65">
        <f>Calculations!Y489</f>
        <v>0</v>
      </c>
      <c r="AA514" s="65">
        <f>Calculations!Z489</f>
        <v>0</v>
      </c>
      <c r="AB514" s="65">
        <f t="shared" si="19"/>
        <v>4.8853027294024198E-3</v>
      </c>
      <c r="AC514" s="65">
        <f t="shared" si="20"/>
        <v>5.1442904447637261</v>
      </c>
      <c r="AD514" s="65">
        <f>Calculations!AF489</f>
        <v>0</v>
      </c>
      <c r="AE514" s="65">
        <f>Calculations!AG489</f>
        <v>0</v>
      </c>
      <c r="AF514" s="65" t="s">
        <v>587</v>
      </c>
      <c r="AG514" s="65" t="s">
        <v>587</v>
      </c>
      <c r="AH514" s="66" t="s">
        <v>586</v>
      </c>
      <c r="AI514" s="67" t="s">
        <v>293</v>
      </c>
      <c r="AJ514" s="62" t="s">
        <v>591</v>
      </c>
      <c r="AK514" s="68" t="s">
        <v>595</v>
      </c>
      <c r="AL514" s="68" t="s">
        <v>629</v>
      </c>
      <c r="AM514" s="68"/>
      <c r="AN514" s="68" t="s">
        <v>638</v>
      </c>
      <c r="AO514" s="62"/>
    </row>
    <row r="515" spans="2:41" ht="39.6" x14ac:dyDescent="0.3">
      <c r="B515" s="61">
        <f>Calculations!A490</f>
        <v>523</v>
      </c>
      <c r="C515" s="62" t="str">
        <f>Calculations!B490</f>
        <v>Whitworth Street Play Area</v>
      </c>
      <c r="D515" s="63" t="str">
        <f>Calculations!C490</f>
        <v>Housing</v>
      </c>
      <c r="E515" s="64">
        <f>Calculations!D490</f>
        <v>7.4242052934505004E-2</v>
      </c>
      <c r="F515" s="64">
        <f>Calculations!H490</f>
        <v>7.4242052934505004E-2</v>
      </c>
      <c r="G515" s="64">
        <f>Calculations!L490</f>
        <v>100</v>
      </c>
      <c r="H515" s="64">
        <f>Calculations!G490</f>
        <v>0</v>
      </c>
      <c r="I515" s="64">
        <f>Calculations!K490</f>
        <v>0</v>
      </c>
      <c r="J515" s="64">
        <f>Calculations!F490</f>
        <v>0</v>
      </c>
      <c r="K515" s="64">
        <f>Calculations!J490</f>
        <v>0</v>
      </c>
      <c r="L515" s="64">
        <f>Calculations!E490</f>
        <v>0</v>
      </c>
      <c r="M515" s="64">
        <f>Calculations!I490</f>
        <v>0</v>
      </c>
      <c r="N515" s="64">
        <f>Calculations!P490</f>
        <v>7.356727314359246E-2</v>
      </c>
      <c r="O515" s="64">
        <f>Calculations!T490</f>
        <v>99.091108389058391</v>
      </c>
      <c r="P515" s="64">
        <f>Calculations!O490</f>
        <v>3.4858103929291201E-4</v>
      </c>
      <c r="Q515" s="64">
        <f>Calculations!S490</f>
        <v>0.46951966643544174</v>
      </c>
      <c r="R515" s="64">
        <f>Calculations!N490</f>
        <v>3.2619875161963099E-4</v>
      </c>
      <c r="S515" s="64">
        <f>Calculations!R490</f>
        <v>0.43937194450616507</v>
      </c>
      <c r="T515" s="64">
        <f>Calculations!M490</f>
        <v>0</v>
      </c>
      <c r="U515" s="64">
        <f>Calculations!Q490</f>
        <v>0</v>
      </c>
      <c r="V515" s="65">
        <f>Calculations!AA490</f>
        <v>0</v>
      </c>
      <c r="W515" s="65">
        <f>Calculations!AB490</f>
        <v>0</v>
      </c>
      <c r="X515" s="65">
        <f>Calculations!AC490</f>
        <v>0</v>
      </c>
      <c r="Y515" s="65">
        <f>Calculations!AD490</f>
        <v>0</v>
      </c>
      <c r="Z515" s="65">
        <f>Calculations!Y490</f>
        <v>0</v>
      </c>
      <c r="AA515" s="65">
        <f>Calculations!Z490</f>
        <v>0</v>
      </c>
      <c r="AB515" s="65">
        <f t="shared" si="19"/>
        <v>3.4858103929291201E-4</v>
      </c>
      <c r="AC515" s="65">
        <f t="shared" si="20"/>
        <v>0.46951966643544174</v>
      </c>
      <c r="AD515" s="65">
        <f>Calculations!AF490</f>
        <v>0</v>
      </c>
      <c r="AE515" s="65">
        <f>Calculations!AG490</f>
        <v>0</v>
      </c>
      <c r="AF515" s="65" t="s">
        <v>587</v>
      </c>
      <c r="AG515" s="65" t="s">
        <v>588</v>
      </c>
      <c r="AH515" s="66" t="s">
        <v>295</v>
      </c>
      <c r="AI515" s="67" t="s">
        <v>293</v>
      </c>
      <c r="AJ515" s="62" t="s">
        <v>591</v>
      </c>
      <c r="AK515" s="68" t="s">
        <v>594</v>
      </c>
      <c r="AL515" s="68" t="s">
        <v>629</v>
      </c>
      <c r="AM515" s="68"/>
      <c r="AN515" s="68" t="s">
        <v>638</v>
      </c>
      <c r="AO515" s="62"/>
    </row>
    <row r="516" spans="2:41" x14ac:dyDescent="0.3">
      <c r="B516" s="61">
        <f>Calculations!A491</f>
        <v>526</v>
      </c>
      <c r="C516" s="62" t="str">
        <f>Calculations!B491</f>
        <v>Tempest Road Playing Fields, North of</v>
      </c>
      <c r="D516" s="63" t="str">
        <f>Calculations!C491</f>
        <v>Housing</v>
      </c>
      <c r="E516" s="64">
        <f>Calculations!D491</f>
        <v>0.46167240780665902</v>
      </c>
      <c r="F516" s="64">
        <f>Calculations!H491</f>
        <v>0.46167240780665902</v>
      </c>
      <c r="G516" s="64">
        <f>Calculations!L491</f>
        <v>100</v>
      </c>
      <c r="H516" s="64">
        <f>Calculations!G491</f>
        <v>0</v>
      </c>
      <c r="I516" s="64">
        <f>Calculations!K491</f>
        <v>0</v>
      </c>
      <c r="J516" s="64">
        <f>Calculations!F491</f>
        <v>0</v>
      </c>
      <c r="K516" s="64">
        <f>Calculations!J491</f>
        <v>0</v>
      </c>
      <c r="L516" s="64">
        <f>Calculations!E491</f>
        <v>0</v>
      </c>
      <c r="M516" s="64">
        <f>Calculations!I491</f>
        <v>0</v>
      </c>
      <c r="N516" s="64">
        <f>Calculations!P491</f>
        <v>0.46167240780665902</v>
      </c>
      <c r="O516" s="64">
        <f>Calculations!T491</f>
        <v>100</v>
      </c>
      <c r="P516" s="64">
        <f>Calculations!O491</f>
        <v>0</v>
      </c>
      <c r="Q516" s="64">
        <f>Calculations!S491</f>
        <v>0</v>
      </c>
      <c r="R516" s="64">
        <f>Calculations!N491</f>
        <v>0</v>
      </c>
      <c r="S516" s="64">
        <f>Calculations!R491</f>
        <v>0</v>
      </c>
      <c r="T516" s="64">
        <f>Calculations!M491</f>
        <v>0</v>
      </c>
      <c r="U516" s="64">
        <f>Calculations!Q491</f>
        <v>0</v>
      </c>
      <c r="V516" s="65">
        <f>Calculations!AA491</f>
        <v>0</v>
      </c>
      <c r="W516" s="65">
        <f>Calculations!AB491</f>
        <v>0</v>
      </c>
      <c r="X516" s="65">
        <f>Calculations!AC491</f>
        <v>0</v>
      </c>
      <c r="Y516" s="65">
        <f>Calculations!AD491</f>
        <v>0</v>
      </c>
      <c r="Z516" s="65">
        <f>Calculations!Y491</f>
        <v>0</v>
      </c>
      <c r="AA516" s="65">
        <f>Calculations!Z491</f>
        <v>0</v>
      </c>
      <c r="AB516" s="65">
        <f t="shared" si="19"/>
        <v>0</v>
      </c>
      <c r="AC516" s="65">
        <f t="shared" si="20"/>
        <v>0</v>
      </c>
      <c r="AD516" s="65">
        <f>Calculations!AF491</f>
        <v>0</v>
      </c>
      <c r="AE516" s="65">
        <f>Calculations!AG491</f>
        <v>0</v>
      </c>
      <c r="AF516" s="65" t="s">
        <v>587</v>
      </c>
      <c r="AG516" s="65" t="s">
        <v>587</v>
      </c>
      <c r="AH516" s="66" t="s">
        <v>295</v>
      </c>
      <c r="AI516" s="67" t="s">
        <v>293</v>
      </c>
      <c r="AJ516" s="62" t="s">
        <v>600</v>
      </c>
      <c r="AK516" s="68" t="s">
        <v>601</v>
      </c>
      <c r="AL516" s="68" t="s">
        <v>602</v>
      </c>
      <c r="AM516" s="68"/>
      <c r="AN516" s="68" t="s">
        <v>640</v>
      </c>
      <c r="AO516" s="62"/>
    </row>
    <row r="517" spans="2:41" ht="26.4" x14ac:dyDescent="0.3">
      <c r="B517" s="61">
        <f>Calculations!A492</f>
        <v>527</v>
      </c>
      <c r="C517" s="62" t="str">
        <f>Calculations!B492</f>
        <v>Tempest Road Playing Fields</v>
      </c>
      <c r="D517" s="63" t="str">
        <f>Calculations!C492</f>
        <v>Housing</v>
      </c>
      <c r="E517" s="64">
        <f>Calculations!D492</f>
        <v>1.2462683286744001</v>
      </c>
      <c r="F517" s="64">
        <f>Calculations!H492</f>
        <v>1.2462683286744001</v>
      </c>
      <c r="G517" s="64">
        <f>Calculations!L492</f>
        <v>100</v>
      </c>
      <c r="H517" s="64">
        <f>Calculations!G492</f>
        <v>0</v>
      </c>
      <c r="I517" s="64">
        <f>Calculations!K492</f>
        <v>0</v>
      </c>
      <c r="J517" s="64">
        <f>Calculations!F492</f>
        <v>0</v>
      </c>
      <c r="K517" s="64">
        <f>Calculations!J492</f>
        <v>0</v>
      </c>
      <c r="L517" s="64">
        <f>Calculations!E492</f>
        <v>0</v>
      </c>
      <c r="M517" s="64">
        <f>Calculations!I492</f>
        <v>0</v>
      </c>
      <c r="N517" s="64">
        <f>Calculations!P492</f>
        <v>1.2462683286744001</v>
      </c>
      <c r="O517" s="64">
        <f>Calculations!T492</f>
        <v>100</v>
      </c>
      <c r="P517" s="64">
        <f>Calculations!O492</f>
        <v>0</v>
      </c>
      <c r="Q517" s="64">
        <f>Calculations!S492</f>
        <v>0</v>
      </c>
      <c r="R517" s="64">
        <f>Calculations!N492</f>
        <v>0</v>
      </c>
      <c r="S517" s="64">
        <f>Calculations!R492</f>
        <v>0</v>
      </c>
      <c r="T517" s="64">
        <f>Calculations!M492</f>
        <v>0</v>
      </c>
      <c r="U517" s="64">
        <f>Calculations!Q492</f>
        <v>0</v>
      </c>
      <c r="V517" s="65">
        <f>Calculations!AA492</f>
        <v>0</v>
      </c>
      <c r="W517" s="65">
        <f>Calculations!AB492</f>
        <v>0</v>
      </c>
      <c r="X517" s="65">
        <f>Calculations!AC492</f>
        <v>0</v>
      </c>
      <c r="Y517" s="65">
        <f>Calculations!AD492</f>
        <v>0</v>
      </c>
      <c r="Z517" s="65">
        <f>Calculations!Y492</f>
        <v>0</v>
      </c>
      <c r="AA517" s="65">
        <f>Calculations!Z492</f>
        <v>0</v>
      </c>
      <c r="AB517" s="65">
        <f t="shared" si="19"/>
        <v>0</v>
      </c>
      <c r="AC517" s="65">
        <f t="shared" si="20"/>
        <v>0</v>
      </c>
      <c r="AD517" s="65">
        <f>Calculations!AF492</f>
        <v>0</v>
      </c>
      <c r="AE517" s="65">
        <f>Calculations!AG492</f>
        <v>0</v>
      </c>
      <c r="AF517" s="65" t="s">
        <v>587</v>
      </c>
      <c r="AG517" s="65" t="s">
        <v>587</v>
      </c>
      <c r="AH517" s="66" t="s">
        <v>295</v>
      </c>
      <c r="AI517" s="67" t="s">
        <v>293</v>
      </c>
      <c r="AJ517" s="62" t="s">
        <v>597</v>
      </c>
      <c r="AK517" s="68" t="s">
        <v>598</v>
      </c>
      <c r="AL517" s="68" t="s">
        <v>599</v>
      </c>
      <c r="AM517" s="68"/>
      <c r="AN517" s="68" t="s">
        <v>638</v>
      </c>
      <c r="AO517" s="62"/>
    </row>
    <row r="518" spans="2:41" ht="66" x14ac:dyDescent="0.3">
      <c r="B518" s="61">
        <f>Calculations!A493</f>
        <v>528</v>
      </c>
      <c r="C518" s="62" t="str">
        <f>Calculations!B493</f>
        <v>Chapelfield Street</v>
      </c>
      <c r="D518" s="63" t="str">
        <f>Calculations!C493</f>
        <v>Housing</v>
      </c>
      <c r="E518" s="64">
        <f>Calculations!D493</f>
        <v>0.45748548175076598</v>
      </c>
      <c r="F518" s="64">
        <f>Calculations!H493</f>
        <v>0.34830649897426574</v>
      </c>
      <c r="G518" s="64">
        <f>Calculations!L493</f>
        <v>76.134984140113119</v>
      </c>
      <c r="H518" s="64">
        <f>Calculations!G493</f>
        <v>1.18287887712613E-3</v>
      </c>
      <c r="I518" s="64">
        <f>Calculations!K493</f>
        <v>0.25856096516972138</v>
      </c>
      <c r="J518" s="64">
        <f>Calculations!F493</f>
        <v>7.5390744850665201E-6</v>
      </c>
      <c r="K518" s="64">
        <f>Calculations!J493</f>
        <v>1.6479374287933666E-3</v>
      </c>
      <c r="L518" s="64">
        <f>Calculations!E493</f>
        <v>0.107988564824889</v>
      </c>
      <c r="M518" s="64">
        <f>Calculations!I493</f>
        <v>23.604806957288364</v>
      </c>
      <c r="N518" s="64">
        <f>Calculations!P493</f>
        <v>0.45689540223914615</v>
      </c>
      <c r="O518" s="64">
        <f>Calculations!T493</f>
        <v>99.871016778639259</v>
      </c>
      <c r="P518" s="64">
        <f>Calculations!O493</f>
        <v>5.9007951161984195E-4</v>
      </c>
      <c r="Q518" s="64">
        <f>Calculations!S493</f>
        <v>0.12898322136074081</v>
      </c>
      <c r="R518" s="64">
        <f>Calculations!N493</f>
        <v>0</v>
      </c>
      <c r="S518" s="64">
        <f>Calculations!R493</f>
        <v>0</v>
      </c>
      <c r="T518" s="64">
        <f>Calculations!M493</f>
        <v>0</v>
      </c>
      <c r="U518" s="64">
        <f>Calculations!Q493</f>
        <v>0</v>
      </c>
      <c r="V518" s="65">
        <f>Calculations!AA493</f>
        <v>3.7952712742246098E-3</v>
      </c>
      <c r="W518" s="65">
        <f>Calculations!AB493</f>
        <v>0.82959381786288899</v>
      </c>
      <c r="X518" s="65">
        <f>Calculations!AC493</f>
        <v>0</v>
      </c>
      <c r="Y518" s="65">
        <f>Calculations!AD493</f>
        <v>0</v>
      </c>
      <c r="Z518" s="65">
        <f>Calculations!Y493</f>
        <v>7.5390744850665201E-6</v>
      </c>
      <c r="AA518" s="65">
        <f>Calculations!Z493</f>
        <v>1.6479374287933666E-3</v>
      </c>
      <c r="AB518" s="65">
        <f t="shared" si="19"/>
        <v>5.9007951161984195E-4</v>
      </c>
      <c r="AC518" s="65">
        <f t="shared" si="20"/>
        <v>0.12898322136074081</v>
      </c>
      <c r="AD518" s="65">
        <f>Calculations!AF493</f>
        <v>0</v>
      </c>
      <c r="AE518" s="65">
        <f>Calculations!AG493</f>
        <v>0</v>
      </c>
      <c r="AF518" s="65" t="s">
        <v>589</v>
      </c>
      <c r="AG518" s="65" t="s">
        <v>587</v>
      </c>
      <c r="AH518" s="66" t="s">
        <v>295</v>
      </c>
      <c r="AI518" s="67" t="s">
        <v>293</v>
      </c>
      <c r="AJ518" s="62" t="s">
        <v>590</v>
      </c>
      <c r="AK518" s="68" t="s">
        <v>596</v>
      </c>
      <c r="AL518" s="68" t="s">
        <v>592</v>
      </c>
      <c r="AM518" s="68"/>
      <c r="AN518" s="68" t="s">
        <v>631</v>
      </c>
      <c r="AO518" s="62"/>
    </row>
    <row r="519" spans="2:41" ht="39.6" x14ac:dyDescent="0.3">
      <c r="B519" s="61">
        <f>Calculations!A494</f>
        <v>529</v>
      </c>
      <c r="C519" s="62" t="str">
        <f>Calculations!B494</f>
        <v>SAVILLE STREET</v>
      </c>
      <c r="D519" s="63" t="str">
        <f>Calculations!C494</f>
        <v>Housing</v>
      </c>
      <c r="E519" s="64">
        <f>Calculations!D494</f>
        <v>0.53942634474923801</v>
      </c>
      <c r="F519" s="64">
        <f>Calculations!H494</f>
        <v>0.53942634474923801</v>
      </c>
      <c r="G519" s="64">
        <f>Calculations!L494</f>
        <v>100</v>
      </c>
      <c r="H519" s="64">
        <f>Calculations!G494</f>
        <v>0</v>
      </c>
      <c r="I519" s="64">
        <f>Calculations!K494</f>
        <v>0</v>
      </c>
      <c r="J519" s="64">
        <f>Calculations!F494</f>
        <v>0</v>
      </c>
      <c r="K519" s="64">
        <f>Calculations!J494</f>
        <v>0</v>
      </c>
      <c r="L519" s="64">
        <f>Calculations!E494</f>
        <v>0</v>
      </c>
      <c r="M519" s="64">
        <f>Calculations!I494</f>
        <v>0</v>
      </c>
      <c r="N519" s="64">
        <f>Calculations!P494</f>
        <v>0.53942634474923801</v>
      </c>
      <c r="O519" s="64">
        <f>Calculations!T494</f>
        <v>100</v>
      </c>
      <c r="P519" s="64">
        <f>Calculations!O494</f>
        <v>0</v>
      </c>
      <c r="Q519" s="64">
        <f>Calculations!S494</f>
        <v>0</v>
      </c>
      <c r="R519" s="64">
        <f>Calculations!N494</f>
        <v>0</v>
      </c>
      <c r="S519" s="64">
        <f>Calculations!R494</f>
        <v>0</v>
      </c>
      <c r="T519" s="64">
        <f>Calculations!M494</f>
        <v>0</v>
      </c>
      <c r="U519" s="64">
        <f>Calculations!Q494</f>
        <v>0</v>
      </c>
      <c r="V519" s="65">
        <f>Calculations!AA494</f>
        <v>0</v>
      </c>
      <c r="W519" s="65">
        <f>Calculations!AB494</f>
        <v>0</v>
      </c>
      <c r="X519" s="65">
        <f>Calculations!AC494</f>
        <v>0</v>
      </c>
      <c r="Y519" s="65">
        <f>Calculations!AD494</f>
        <v>0</v>
      </c>
      <c r="Z519" s="65">
        <f>Calculations!Y494</f>
        <v>0</v>
      </c>
      <c r="AA519" s="65">
        <f>Calculations!Z494</f>
        <v>0</v>
      </c>
      <c r="AB519" s="65">
        <f t="shared" si="19"/>
        <v>0</v>
      </c>
      <c r="AC519" s="65">
        <f t="shared" si="20"/>
        <v>0</v>
      </c>
      <c r="AD519" s="65">
        <f>Calculations!AF494</f>
        <v>0</v>
      </c>
      <c r="AE519" s="65">
        <f>Calculations!AG494</f>
        <v>0</v>
      </c>
      <c r="AF519" s="65" t="s">
        <v>587</v>
      </c>
      <c r="AG519" s="65" t="s">
        <v>587</v>
      </c>
      <c r="AH519" s="66" t="s">
        <v>586</v>
      </c>
      <c r="AI519" s="67" t="s">
        <v>293</v>
      </c>
      <c r="AJ519" s="62" t="s">
        <v>600</v>
      </c>
      <c r="AK519" s="68" t="s">
        <v>601</v>
      </c>
      <c r="AL519" s="68" t="s">
        <v>602</v>
      </c>
      <c r="AM519" s="68"/>
      <c r="AN519" s="68" t="s">
        <v>640</v>
      </c>
      <c r="AO519" s="62"/>
    </row>
    <row r="520" spans="2:41" ht="39.6" x14ac:dyDescent="0.3">
      <c r="B520" s="61">
        <f>Calculations!A495</f>
        <v>601</v>
      </c>
      <c r="C520" s="62" t="str">
        <f>Calculations!B495</f>
        <v>Bewshill Farm</v>
      </c>
      <c r="D520" s="63" t="str">
        <f>Calculations!C495</f>
        <v>Employment</v>
      </c>
      <c r="E520" s="64">
        <f>Calculations!D495</f>
        <v>5.2993627437341697</v>
      </c>
      <c r="F520" s="64">
        <f>Calculations!H495</f>
        <v>5.2993627437341697</v>
      </c>
      <c r="G520" s="64">
        <f>Calculations!L495</f>
        <v>100</v>
      </c>
      <c r="H520" s="64">
        <f>Calculations!G495</f>
        <v>0</v>
      </c>
      <c r="I520" s="64">
        <f>Calculations!K495</f>
        <v>0</v>
      </c>
      <c r="J520" s="64">
        <f>Calculations!F495</f>
        <v>0</v>
      </c>
      <c r="K520" s="64">
        <f>Calculations!J495</f>
        <v>0</v>
      </c>
      <c r="L520" s="64">
        <f>Calculations!E495</f>
        <v>0</v>
      </c>
      <c r="M520" s="64">
        <f>Calculations!I495</f>
        <v>0</v>
      </c>
      <c r="N520" s="64">
        <f>Calculations!P495</f>
        <v>4.7091041232508362</v>
      </c>
      <c r="O520" s="64">
        <f>Calculations!T495</f>
        <v>88.861705661095954</v>
      </c>
      <c r="P520" s="64">
        <f>Calculations!O495</f>
        <v>0.28101086881061899</v>
      </c>
      <c r="Q520" s="64">
        <f>Calculations!S495</f>
        <v>5.3027294487979528</v>
      </c>
      <c r="R520" s="64">
        <f>Calculations!N495</f>
        <v>6.0152083932804801E-2</v>
      </c>
      <c r="S520" s="64">
        <f>Calculations!R495</f>
        <v>1.1350814586891051</v>
      </c>
      <c r="T520" s="64">
        <f>Calculations!M495</f>
        <v>0.24909566773990999</v>
      </c>
      <c r="U520" s="64">
        <f>Calculations!Q495</f>
        <v>4.7004834314170001</v>
      </c>
      <c r="V520" s="65">
        <f>Calculations!AA495</f>
        <v>0</v>
      </c>
      <c r="W520" s="65">
        <f>Calculations!AB495</f>
        <v>0</v>
      </c>
      <c r="X520" s="65">
        <f>Calculations!AC495</f>
        <v>0</v>
      </c>
      <c r="Y520" s="65">
        <f>Calculations!AD495</f>
        <v>0</v>
      </c>
      <c r="Z520" s="65">
        <f>Calculations!Y495</f>
        <v>0</v>
      </c>
      <c r="AA520" s="65">
        <f>Calculations!Z495</f>
        <v>0</v>
      </c>
      <c r="AB520" s="65">
        <f t="shared" ref="AB520:AB534" si="21">P520</f>
        <v>0.28101086881061899</v>
      </c>
      <c r="AC520" s="65">
        <f t="shared" ref="AC520:AC534" si="22">Q520</f>
        <v>5.3027294487979528</v>
      </c>
      <c r="AD520" s="65">
        <f>Calculations!AF495</f>
        <v>0</v>
      </c>
      <c r="AE520" s="65">
        <f>Calculations!AG495</f>
        <v>0</v>
      </c>
      <c r="AF520" s="65" t="s">
        <v>588</v>
      </c>
      <c r="AG520" s="65" t="s">
        <v>588</v>
      </c>
      <c r="AH520" s="66" t="s">
        <v>295</v>
      </c>
      <c r="AI520" s="67" t="s">
        <v>294</v>
      </c>
      <c r="AJ520" s="62" t="s">
        <v>591</v>
      </c>
      <c r="AK520" s="68" t="s">
        <v>594</v>
      </c>
      <c r="AL520" s="68" t="s">
        <v>629</v>
      </c>
      <c r="AM520" s="68"/>
      <c r="AN520" s="68" t="s">
        <v>639</v>
      </c>
      <c r="AO520" s="62"/>
    </row>
    <row r="521" spans="2:41" ht="66" x14ac:dyDescent="0.3">
      <c r="B521" s="61">
        <f>Calculations!A496</f>
        <v>602</v>
      </c>
      <c r="C521" s="62" t="str">
        <f>Calculations!B496</f>
        <v>Chequerbent North</v>
      </c>
      <c r="D521" s="63" t="str">
        <f>Calculations!C496</f>
        <v>Employment</v>
      </c>
      <c r="E521" s="64">
        <f>Calculations!D496</f>
        <v>16.317906599499398</v>
      </c>
      <c r="F521" s="64">
        <f>Calculations!H496</f>
        <v>16.308175057756131</v>
      </c>
      <c r="G521" s="64">
        <f>Calculations!L496</f>
        <v>99.940362805216893</v>
      </c>
      <c r="H521" s="64">
        <f>Calculations!G496</f>
        <v>0</v>
      </c>
      <c r="I521" s="64">
        <f>Calculations!K496</f>
        <v>0</v>
      </c>
      <c r="J521" s="64">
        <f>Calculations!F496</f>
        <v>0</v>
      </c>
      <c r="K521" s="64">
        <f>Calculations!J496</f>
        <v>0</v>
      </c>
      <c r="L521" s="64">
        <f>Calculations!E496</f>
        <v>9.7315417432691908E-3</v>
      </c>
      <c r="M521" s="64">
        <f>Calculations!I496</f>
        <v>5.963719478310861E-2</v>
      </c>
      <c r="N521" s="64">
        <f>Calculations!P496</f>
        <v>11.401072147210543</v>
      </c>
      <c r="O521" s="64">
        <f>Calculations!T496</f>
        <v>69.868472880953405</v>
      </c>
      <c r="P521" s="64">
        <f>Calculations!O496</f>
        <v>1.9612531858142199</v>
      </c>
      <c r="Q521" s="64">
        <f>Calculations!S496</f>
        <v>12.019024461595995</v>
      </c>
      <c r="R521" s="64">
        <f>Calculations!N496</f>
        <v>0.64066385370905499</v>
      </c>
      <c r="S521" s="64">
        <f>Calculations!R496</f>
        <v>3.9261399726893234</v>
      </c>
      <c r="T521" s="64">
        <f>Calculations!M496</f>
        <v>2.3149174127655798</v>
      </c>
      <c r="U521" s="64">
        <f>Calculations!Q496</f>
        <v>14.186362684761272</v>
      </c>
      <c r="V521" s="65">
        <f>Calculations!AA496</f>
        <v>0</v>
      </c>
      <c r="W521" s="65">
        <f>Calculations!AB496</f>
        <v>0</v>
      </c>
      <c r="X521" s="65">
        <f>Calculations!AC496</f>
        <v>0</v>
      </c>
      <c r="Y521" s="65">
        <f>Calculations!AD496</f>
        <v>0</v>
      </c>
      <c r="Z521" s="65">
        <f>Calculations!Y496</f>
        <v>0</v>
      </c>
      <c r="AA521" s="65">
        <f>Calculations!Z496</f>
        <v>0</v>
      </c>
      <c r="AB521" s="65">
        <f t="shared" si="21"/>
        <v>1.9612531858142199</v>
      </c>
      <c r="AC521" s="65">
        <f t="shared" si="22"/>
        <v>12.019024461595995</v>
      </c>
      <c r="AD521" s="65">
        <f>Calculations!AF496</f>
        <v>0</v>
      </c>
      <c r="AE521" s="65">
        <f>Calculations!AG496</f>
        <v>0</v>
      </c>
      <c r="AF521" s="65" t="s">
        <v>589</v>
      </c>
      <c r="AG521" s="65" t="s">
        <v>588</v>
      </c>
      <c r="AH521" s="66" t="s">
        <v>295</v>
      </c>
      <c r="AI521" s="67" t="s">
        <v>294</v>
      </c>
      <c r="AJ521" s="62" t="s">
        <v>590</v>
      </c>
      <c r="AK521" s="68" t="s">
        <v>596</v>
      </c>
      <c r="AL521" s="68" t="s">
        <v>592</v>
      </c>
      <c r="AM521" s="68"/>
      <c r="AN521" s="68" t="s">
        <v>673</v>
      </c>
      <c r="AO521" s="62"/>
    </row>
    <row r="522" spans="2:41" ht="39.6" x14ac:dyDescent="0.3">
      <c r="B522" s="61">
        <f>Calculations!A497</f>
        <v>603</v>
      </c>
      <c r="C522" s="62" t="str">
        <f>Calculations!B497</f>
        <v>West of Wingages / M61 J6</v>
      </c>
      <c r="D522" s="63" t="str">
        <f>Calculations!C497</f>
        <v>Employment</v>
      </c>
      <c r="E522" s="64">
        <f>Calculations!D497</f>
        <v>184.56806634653</v>
      </c>
      <c r="F522" s="64">
        <f>Calculations!H497</f>
        <v>184.56806634653</v>
      </c>
      <c r="G522" s="64">
        <f>Calculations!L497</f>
        <v>100</v>
      </c>
      <c r="H522" s="64">
        <f>Calculations!G497</f>
        <v>0</v>
      </c>
      <c r="I522" s="64">
        <f>Calculations!K497</f>
        <v>0</v>
      </c>
      <c r="J522" s="64">
        <f>Calculations!F497</f>
        <v>0</v>
      </c>
      <c r="K522" s="64">
        <f>Calculations!J497</f>
        <v>0</v>
      </c>
      <c r="L522" s="64">
        <f>Calculations!E497</f>
        <v>0</v>
      </c>
      <c r="M522" s="64">
        <f>Calculations!I497</f>
        <v>0</v>
      </c>
      <c r="N522" s="64">
        <f>Calculations!P497</f>
        <v>167.61279923732005</v>
      </c>
      <c r="O522" s="64">
        <f>Calculations!T497</f>
        <v>90.813542426469311</v>
      </c>
      <c r="P522" s="64">
        <f>Calculations!O497</f>
        <v>7.57206564639616</v>
      </c>
      <c r="Q522" s="64">
        <f>Calculations!S497</f>
        <v>4.1025870814398981</v>
      </c>
      <c r="R522" s="64">
        <f>Calculations!N497</f>
        <v>1.99413962930254</v>
      </c>
      <c r="S522" s="64">
        <f>Calculations!R497</f>
        <v>1.0804358894666566</v>
      </c>
      <c r="T522" s="64">
        <f>Calculations!M497</f>
        <v>7.3890618335112599</v>
      </c>
      <c r="U522" s="64">
        <f>Calculations!Q497</f>
        <v>4.0034346026241385</v>
      </c>
      <c r="V522" s="65">
        <f>Calculations!AA497</f>
        <v>0</v>
      </c>
      <c r="W522" s="65">
        <f>Calculations!AB497</f>
        <v>0</v>
      </c>
      <c r="X522" s="65">
        <f>Calculations!AC497</f>
        <v>0</v>
      </c>
      <c r="Y522" s="65">
        <f>Calculations!AD497</f>
        <v>0</v>
      </c>
      <c r="Z522" s="65">
        <f>Calculations!Y497</f>
        <v>0</v>
      </c>
      <c r="AA522" s="65">
        <f>Calculations!Z497</f>
        <v>0</v>
      </c>
      <c r="AB522" s="65">
        <f t="shared" si="21"/>
        <v>7.57206564639616</v>
      </c>
      <c r="AC522" s="65">
        <f t="shared" si="22"/>
        <v>4.1025870814398981</v>
      </c>
      <c r="AD522" s="65">
        <f>Calculations!AF497</f>
        <v>0</v>
      </c>
      <c r="AE522" s="65">
        <f>Calculations!AG497</f>
        <v>0</v>
      </c>
      <c r="AF522" s="65" t="s">
        <v>588</v>
      </c>
      <c r="AG522" s="65" t="s">
        <v>588</v>
      </c>
      <c r="AH522" s="66" t="s">
        <v>585</v>
      </c>
      <c r="AI522" s="67" t="s">
        <v>294</v>
      </c>
      <c r="AJ522" s="62" t="s">
        <v>591</v>
      </c>
      <c r="AK522" s="68" t="s">
        <v>594</v>
      </c>
      <c r="AL522" s="68" t="s">
        <v>629</v>
      </c>
      <c r="AM522" s="68"/>
      <c r="AN522" s="68" t="s">
        <v>639</v>
      </c>
      <c r="AO522" s="62"/>
    </row>
    <row r="523" spans="2:41" ht="39.6" x14ac:dyDescent="0.3">
      <c r="B523" s="61">
        <f>Calculations!A498</f>
        <v>609</v>
      </c>
      <c r="C523" s="62" t="str">
        <f>Calculations!B498</f>
        <v>Barrs Fold Close, Wingates</v>
      </c>
      <c r="D523" s="63" t="str">
        <f>Calculations!C498</f>
        <v>Employment</v>
      </c>
      <c r="E523" s="64">
        <f>Calculations!D498</f>
        <v>0.479307740173116</v>
      </c>
      <c r="F523" s="64">
        <f>Calculations!H498</f>
        <v>0.479307740173116</v>
      </c>
      <c r="G523" s="64">
        <f>Calculations!L498</f>
        <v>100</v>
      </c>
      <c r="H523" s="64">
        <f>Calculations!G498</f>
        <v>0</v>
      </c>
      <c r="I523" s="64">
        <f>Calculations!K498</f>
        <v>0</v>
      </c>
      <c r="J523" s="64">
        <f>Calculations!F498</f>
        <v>0</v>
      </c>
      <c r="K523" s="64">
        <f>Calculations!J498</f>
        <v>0</v>
      </c>
      <c r="L523" s="64">
        <f>Calculations!E498</f>
        <v>0</v>
      </c>
      <c r="M523" s="64">
        <f>Calculations!I498</f>
        <v>0</v>
      </c>
      <c r="N523" s="64">
        <f>Calculations!P498</f>
        <v>0.32728358215979958</v>
      </c>
      <c r="O523" s="64">
        <f>Calculations!T498</f>
        <v>68.282557265107286</v>
      </c>
      <c r="P523" s="64">
        <f>Calculations!O498</f>
        <v>9.8015788068059106E-2</v>
      </c>
      <c r="Q523" s="64">
        <f>Calculations!S498</f>
        <v>20.449448204750009</v>
      </c>
      <c r="R523" s="64">
        <f>Calculations!N498</f>
        <v>2.63644821953159E-2</v>
      </c>
      <c r="S523" s="64">
        <f>Calculations!R498</f>
        <v>5.5005333704382906</v>
      </c>
      <c r="T523" s="64">
        <f>Calculations!M498</f>
        <v>2.76438877499414E-2</v>
      </c>
      <c r="U523" s="64">
        <f>Calculations!Q498</f>
        <v>5.7674611597044105</v>
      </c>
      <c r="V523" s="65">
        <f>Calculations!AA498</f>
        <v>0</v>
      </c>
      <c r="W523" s="65">
        <f>Calculations!AB498</f>
        <v>0</v>
      </c>
      <c r="X523" s="65">
        <f>Calculations!AC498</f>
        <v>0</v>
      </c>
      <c r="Y523" s="65">
        <f>Calculations!AD498</f>
        <v>0</v>
      </c>
      <c r="Z523" s="65">
        <f>Calculations!Y498</f>
        <v>0</v>
      </c>
      <c r="AA523" s="65">
        <f>Calculations!Z498</f>
        <v>0</v>
      </c>
      <c r="AB523" s="65">
        <f t="shared" si="21"/>
        <v>9.8015788068059106E-2</v>
      </c>
      <c r="AC523" s="65">
        <f t="shared" si="22"/>
        <v>20.449448204750009</v>
      </c>
      <c r="AD523" s="65">
        <f>Calculations!AF498</f>
        <v>0</v>
      </c>
      <c r="AE523" s="65">
        <f>Calculations!AG498</f>
        <v>0</v>
      </c>
      <c r="AF523" s="65" t="s">
        <v>587</v>
      </c>
      <c r="AG523" s="65" t="s">
        <v>588</v>
      </c>
      <c r="AH523" s="66" t="s">
        <v>295</v>
      </c>
      <c r="AI523" s="67" t="s">
        <v>294</v>
      </c>
      <c r="AJ523" s="62" t="s">
        <v>591</v>
      </c>
      <c r="AK523" s="68" t="s">
        <v>594</v>
      </c>
      <c r="AL523" s="68" t="s">
        <v>629</v>
      </c>
      <c r="AM523" s="68"/>
      <c r="AN523" s="68" t="s">
        <v>634</v>
      </c>
      <c r="AO523" s="62"/>
    </row>
    <row r="524" spans="2:41" ht="39.6" x14ac:dyDescent="0.3">
      <c r="B524" s="61">
        <f>Calculations!A499</f>
        <v>620</v>
      </c>
      <c r="C524" s="62" t="str">
        <f>Calculations!B499</f>
        <v>St Peter's Business Park A</v>
      </c>
      <c r="D524" s="63" t="str">
        <f>Calculations!C499</f>
        <v>Employment</v>
      </c>
      <c r="E524" s="64">
        <f>Calculations!D499</f>
        <v>0.98582590163797101</v>
      </c>
      <c r="F524" s="64">
        <f>Calculations!H499</f>
        <v>0.98582590163797101</v>
      </c>
      <c r="G524" s="64">
        <f>Calculations!L499</f>
        <v>100</v>
      </c>
      <c r="H524" s="64">
        <f>Calculations!G499</f>
        <v>0</v>
      </c>
      <c r="I524" s="64">
        <f>Calculations!K499</f>
        <v>0</v>
      </c>
      <c r="J524" s="64">
        <f>Calculations!F499</f>
        <v>0</v>
      </c>
      <c r="K524" s="64">
        <f>Calculations!J499</f>
        <v>0</v>
      </c>
      <c r="L524" s="64">
        <f>Calculations!E499</f>
        <v>0</v>
      </c>
      <c r="M524" s="64">
        <f>Calculations!I499</f>
        <v>0</v>
      </c>
      <c r="N524" s="64">
        <f>Calculations!P499</f>
        <v>0.87284243826242536</v>
      </c>
      <c r="O524" s="64">
        <f>Calculations!T499</f>
        <v>88.539207258825186</v>
      </c>
      <c r="P524" s="64">
        <f>Calculations!O499</f>
        <v>7.2304769848743899E-2</v>
      </c>
      <c r="Q524" s="64">
        <f>Calculations!S499</f>
        <v>7.334436002199574</v>
      </c>
      <c r="R524" s="64">
        <f>Calculations!N499</f>
        <v>1.7147865583850098E-2</v>
      </c>
      <c r="S524" s="64">
        <f>Calculations!R499</f>
        <v>1.739441574354919</v>
      </c>
      <c r="T524" s="64">
        <f>Calculations!M499</f>
        <v>2.3530827942951599E-2</v>
      </c>
      <c r="U524" s="64">
        <f>Calculations!Q499</f>
        <v>2.3869151646203068</v>
      </c>
      <c r="V524" s="65">
        <f>Calculations!AA499</f>
        <v>0</v>
      </c>
      <c r="W524" s="65">
        <f>Calculations!AB499</f>
        <v>0</v>
      </c>
      <c r="X524" s="65">
        <f>Calculations!AC499</f>
        <v>0</v>
      </c>
      <c r="Y524" s="65">
        <f>Calculations!AD499</f>
        <v>0</v>
      </c>
      <c r="Z524" s="65">
        <f>Calculations!Y499</f>
        <v>0</v>
      </c>
      <c r="AA524" s="65">
        <f>Calculations!Z499</f>
        <v>0</v>
      </c>
      <c r="AB524" s="65">
        <f t="shared" si="21"/>
        <v>7.2304769848743899E-2</v>
      </c>
      <c r="AC524" s="65">
        <f t="shared" si="22"/>
        <v>7.334436002199574</v>
      </c>
      <c r="AD524" s="65">
        <f>Calculations!AF499</f>
        <v>0</v>
      </c>
      <c r="AE524" s="65">
        <f>Calculations!AG499</f>
        <v>0</v>
      </c>
      <c r="AF524" s="65" t="s">
        <v>587</v>
      </c>
      <c r="AG524" s="65" t="s">
        <v>588</v>
      </c>
      <c r="AH524" s="66" t="s">
        <v>295</v>
      </c>
      <c r="AI524" s="67" t="s">
        <v>294</v>
      </c>
      <c r="AJ524" s="62" t="s">
        <v>591</v>
      </c>
      <c r="AK524" s="68" t="s">
        <v>594</v>
      </c>
      <c r="AL524" s="68" t="s">
        <v>629</v>
      </c>
      <c r="AM524" s="68"/>
      <c r="AN524" s="68" t="s">
        <v>638</v>
      </c>
      <c r="AO524" s="62"/>
    </row>
    <row r="525" spans="2:41" ht="39.6" x14ac:dyDescent="0.3">
      <c r="B525" s="61">
        <f>Calculations!A500</f>
        <v>624</v>
      </c>
      <c r="C525" s="62" t="str">
        <f>Calculations!B500</f>
        <v>Mill St</v>
      </c>
      <c r="D525" s="63" t="str">
        <f>Calculations!C500</f>
        <v>Employment</v>
      </c>
      <c r="E525" s="64">
        <f>Calculations!D500</f>
        <v>0.55987806316278799</v>
      </c>
      <c r="F525" s="64">
        <f>Calculations!H500</f>
        <v>0.55987806316278799</v>
      </c>
      <c r="G525" s="64">
        <f>Calculations!L500</f>
        <v>100</v>
      </c>
      <c r="H525" s="64">
        <f>Calculations!G500</f>
        <v>0</v>
      </c>
      <c r="I525" s="64">
        <f>Calculations!K500</f>
        <v>0</v>
      </c>
      <c r="J525" s="64">
        <f>Calculations!F500</f>
        <v>0</v>
      </c>
      <c r="K525" s="64">
        <f>Calculations!J500</f>
        <v>0</v>
      </c>
      <c r="L525" s="64">
        <f>Calculations!E500</f>
        <v>0</v>
      </c>
      <c r="M525" s="64">
        <f>Calculations!I500</f>
        <v>0</v>
      </c>
      <c r="N525" s="64">
        <f>Calculations!P500</f>
        <v>0.55982581878886051</v>
      </c>
      <c r="O525" s="64">
        <f>Calculations!T500</f>
        <v>99.990668615656702</v>
      </c>
      <c r="P525" s="64">
        <f>Calculations!O500</f>
        <v>5.2244373927533099E-5</v>
      </c>
      <c r="Q525" s="64">
        <f>Calculations!S500</f>
        <v>9.3313843432981103E-3</v>
      </c>
      <c r="R525" s="64">
        <f>Calculations!N500</f>
        <v>0</v>
      </c>
      <c r="S525" s="64">
        <f>Calculations!R500</f>
        <v>0</v>
      </c>
      <c r="T525" s="64">
        <f>Calculations!M500</f>
        <v>0</v>
      </c>
      <c r="U525" s="64">
        <f>Calculations!Q500</f>
        <v>0</v>
      </c>
      <c r="V525" s="65">
        <f>Calculations!AA500</f>
        <v>0</v>
      </c>
      <c r="W525" s="65">
        <f>Calculations!AB500</f>
        <v>0</v>
      </c>
      <c r="X525" s="65">
        <f>Calculations!AC500</f>
        <v>0</v>
      </c>
      <c r="Y525" s="65">
        <f>Calculations!AD500</f>
        <v>0</v>
      </c>
      <c r="Z525" s="65">
        <f>Calculations!Y500</f>
        <v>0</v>
      </c>
      <c r="AA525" s="65">
        <f>Calculations!Z500</f>
        <v>0</v>
      </c>
      <c r="AB525" s="65">
        <f t="shared" si="21"/>
        <v>5.2244373927533099E-5</v>
      </c>
      <c r="AC525" s="65">
        <f t="shared" si="22"/>
        <v>9.3313843432981103E-3</v>
      </c>
      <c r="AD525" s="65">
        <f>Calculations!AF500</f>
        <v>0</v>
      </c>
      <c r="AE525" s="65">
        <f>Calculations!AG500</f>
        <v>0</v>
      </c>
      <c r="AF525" s="65" t="s">
        <v>587</v>
      </c>
      <c r="AG525" s="65" t="s">
        <v>587</v>
      </c>
      <c r="AH525" s="66" t="s">
        <v>586</v>
      </c>
      <c r="AI525" s="67" t="s">
        <v>294</v>
      </c>
      <c r="AJ525" s="62" t="s">
        <v>591</v>
      </c>
      <c r="AK525" s="68" t="s">
        <v>595</v>
      </c>
      <c r="AL525" s="68" t="s">
        <v>629</v>
      </c>
      <c r="AM525" s="68"/>
      <c r="AN525" s="68" t="s">
        <v>638</v>
      </c>
      <c r="AO525" s="62"/>
    </row>
    <row r="526" spans="2:41" ht="39.6" x14ac:dyDescent="0.3">
      <c r="B526" s="61">
        <f>Calculations!A501</f>
        <v>629</v>
      </c>
      <c r="C526" s="62" t="str">
        <f>Calculations!B501</f>
        <v>Express Industrial Estate B</v>
      </c>
      <c r="D526" s="63" t="str">
        <f>Calculations!C501</f>
        <v>Employment</v>
      </c>
      <c r="E526" s="64">
        <f>Calculations!D501</f>
        <v>0.77520711655163399</v>
      </c>
      <c r="F526" s="64">
        <f>Calculations!H501</f>
        <v>0.77520711655163399</v>
      </c>
      <c r="G526" s="64">
        <f>Calculations!L501</f>
        <v>100</v>
      </c>
      <c r="H526" s="64">
        <f>Calculations!G501</f>
        <v>0</v>
      </c>
      <c r="I526" s="64">
        <f>Calculations!K501</f>
        <v>0</v>
      </c>
      <c r="J526" s="64">
        <f>Calculations!F501</f>
        <v>0</v>
      </c>
      <c r="K526" s="64">
        <f>Calculations!J501</f>
        <v>0</v>
      </c>
      <c r="L526" s="64">
        <f>Calculations!E501</f>
        <v>0</v>
      </c>
      <c r="M526" s="64">
        <f>Calculations!I501</f>
        <v>0</v>
      </c>
      <c r="N526" s="64">
        <f>Calculations!P501</f>
        <v>0.63939033069572182</v>
      </c>
      <c r="O526" s="64">
        <f>Calculations!T501</f>
        <v>82.479935625453479</v>
      </c>
      <c r="P526" s="64">
        <f>Calculations!O501</f>
        <v>9.7450308187997603E-2</v>
      </c>
      <c r="Q526" s="64">
        <f>Calculations!S501</f>
        <v>12.57087378422006</v>
      </c>
      <c r="R526" s="64">
        <f>Calculations!N501</f>
        <v>3.62350845680635E-2</v>
      </c>
      <c r="S526" s="64">
        <f>Calculations!R501</f>
        <v>4.6742456040972113</v>
      </c>
      <c r="T526" s="64">
        <f>Calculations!M501</f>
        <v>2.1313930998510802E-3</v>
      </c>
      <c r="U526" s="64">
        <f>Calculations!Q501</f>
        <v>0.27494498622925312</v>
      </c>
      <c r="V526" s="65">
        <f>Calculations!AA501</f>
        <v>0</v>
      </c>
      <c r="W526" s="65">
        <f>Calculations!AB501</f>
        <v>0</v>
      </c>
      <c r="X526" s="65">
        <f>Calculations!AC501</f>
        <v>0</v>
      </c>
      <c r="Y526" s="65">
        <f>Calculations!AD501</f>
        <v>0</v>
      </c>
      <c r="Z526" s="65">
        <f>Calculations!Y501</f>
        <v>0</v>
      </c>
      <c r="AA526" s="65">
        <f>Calculations!Z501</f>
        <v>0</v>
      </c>
      <c r="AB526" s="65">
        <f t="shared" si="21"/>
        <v>9.7450308187997603E-2</v>
      </c>
      <c r="AC526" s="65">
        <f t="shared" si="22"/>
        <v>12.57087378422006</v>
      </c>
      <c r="AD526" s="65">
        <f>Calculations!AF501</f>
        <v>0</v>
      </c>
      <c r="AE526" s="65">
        <f>Calculations!AG501</f>
        <v>0</v>
      </c>
      <c r="AF526" s="65" t="s">
        <v>588</v>
      </c>
      <c r="AG526" s="65" t="s">
        <v>588</v>
      </c>
      <c r="AH526" s="66" t="s">
        <v>295</v>
      </c>
      <c r="AI526" s="67" t="s">
        <v>294</v>
      </c>
      <c r="AJ526" s="62" t="s">
        <v>591</v>
      </c>
      <c r="AK526" s="68" t="s">
        <v>594</v>
      </c>
      <c r="AL526" s="68" t="s">
        <v>629</v>
      </c>
      <c r="AM526" s="68"/>
      <c r="AN526" s="68" t="s">
        <v>638</v>
      </c>
      <c r="AO526" s="62"/>
    </row>
    <row r="527" spans="2:41" ht="39.6" x14ac:dyDescent="0.3">
      <c r="B527" s="61">
        <f>Calculations!A502</f>
        <v>645</v>
      </c>
      <c r="C527" s="62" t="str">
        <f>Calculations!B502</f>
        <v>Moses Gate</v>
      </c>
      <c r="D527" s="63" t="str">
        <f>Calculations!C502</f>
        <v>Mixed use</v>
      </c>
      <c r="E527" s="64">
        <f>Calculations!D502</f>
        <v>19.609369770874402</v>
      </c>
      <c r="F527" s="64">
        <f>Calculations!H502</f>
        <v>19.609369770874402</v>
      </c>
      <c r="G527" s="64">
        <f>Calculations!L502</f>
        <v>100</v>
      </c>
      <c r="H527" s="64">
        <f>Calculations!G502</f>
        <v>0</v>
      </c>
      <c r="I527" s="64">
        <f>Calculations!K502</f>
        <v>0</v>
      </c>
      <c r="J527" s="64">
        <f>Calculations!F502</f>
        <v>0</v>
      </c>
      <c r="K527" s="64">
        <f>Calculations!J502</f>
        <v>0</v>
      </c>
      <c r="L527" s="64">
        <f>Calculations!E502</f>
        <v>0</v>
      </c>
      <c r="M527" s="64">
        <f>Calculations!I502</f>
        <v>0</v>
      </c>
      <c r="N527" s="64">
        <f>Calculations!P502</f>
        <v>14.781205761763278</v>
      </c>
      <c r="O527" s="64">
        <f>Calculations!T502</f>
        <v>75.37828055911136</v>
      </c>
      <c r="P527" s="64">
        <f>Calculations!O502</f>
        <v>3.0355551808288501</v>
      </c>
      <c r="Q527" s="64">
        <f>Calculations!S502</f>
        <v>15.480126165694163</v>
      </c>
      <c r="R527" s="64">
        <f>Calculations!N502</f>
        <v>1.20822065749931</v>
      </c>
      <c r="S527" s="64">
        <f>Calculations!R502</f>
        <v>6.1614456334739929</v>
      </c>
      <c r="T527" s="64">
        <f>Calculations!M502</f>
        <v>0.58438817078296401</v>
      </c>
      <c r="U527" s="64">
        <f>Calculations!Q502</f>
        <v>2.9801476417204893</v>
      </c>
      <c r="V527" s="65">
        <f>Calculations!AA502</f>
        <v>0</v>
      </c>
      <c r="W527" s="65">
        <f>Calculations!AB502</f>
        <v>0</v>
      </c>
      <c r="X527" s="65">
        <f>Calculations!AC502</f>
        <v>0</v>
      </c>
      <c r="Y527" s="65">
        <f>Calculations!AD502</f>
        <v>0</v>
      </c>
      <c r="Z527" s="65">
        <f>Calculations!Y502</f>
        <v>0</v>
      </c>
      <c r="AA527" s="65">
        <f>Calculations!Z502</f>
        <v>0</v>
      </c>
      <c r="AB527" s="65">
        <f t="shared" si="21"/>
        <v>3.0355551808288501</v>
      </c>
      <c r="AC527" s="65">
        <f t="shared" si="22"/>
        <v>15.480126165694163</v>
      </c>
      <c r="AD527" s="65">
        <f>Calculations!AF502</f>
        <v>0</v>
      </c>
      <c r="AE527" s="65">
        <f>Calculations!AG502</f>
        <v>0</v>
      </c>
      <c r="AF527" s="65" t="s">
        <v>587</v>
      </c>
      <c r="AG527" s="65" t="s">
        <v>588</v>
      </c>
      <c r="AH527" s="66" t="s">
        <v>295</v>
      </c>
      <c r="AI527" s="67" t="s">
        <v>293</v>
      </c>
      <c r="AJ527" s="62" t="s">
        <v>591</v>
      </c>
      <c r="AK527" s="68" t="s">
        <v>594</v>
      </c>
      <c r="AL527" s="68" t="s">
        <v>629</v>
      </c>
      <c r="AM527" s="68"/>
      <c r="AN527" s="68" t="s">
        <v>634</v>
      </c>
      <c r="AO527" s="62"/>
    </row>
    <row r="528" spans="2:41" ht="39.6" x14ac:dyDescent="0.3">
      <c r="B528" s="61">
        <f>Calculations!A503</f>
        <v>649</v>
      </c>
      <c r="C528" s="62" t="str">
        <f>Calculations!B503</f>
        <v>Le Mans Crescent</v>
      </c>
      <c r="D528" s="63" t="str">
        <f>Calculations!C503</f>
        <v>Mixed use</v>
      </c>
      <c r="E528" s="64">
        <f>Calculations!D503</f>
        <v>0.212057363428268</v>
      </c>
      <c r="F528" s="64">
        <f>Calculations!H503</f>
        <v>0.212057363428268</v>
      </c>
      <c r="G528" s="64">
        <f>Calculations!L503</f>
        <v>100</v>
      </c>
      <c r="H528" s="64">
        <f>Calculations!G503</f>
        <v>0</v>
      </c>
      <c r="I528" s="64">
        <f>Calculations!K503</f>
        <v>0</v>
      </c>
      <c r="J528" s="64">
        <f>Calculations!F503</f>
        <v>0</v>
      </c>
      <c r="K528" s="64">
        <f>Calculations!J503</f>
        <v>0</v>
      </c>
      <c r="L528" s="64">
        <f>Calculations!E503</f>
        <v>0</v>
      </c>
      <c r="M528" s="64">
        <f>Calculations!I503</f>
        <v>0</v>
      </c>
      <c r="N528" s="64">
        <f>Calculations!P503</f>
        <v>1.6268677337554577E-2</v>
      </c>
      <c r="O528" s="64">
        <f>Calculations!T503</f>
        <v>7.6718285441937661</v>
      </c>
      <c r="P528" s="64">
        <f>Calculations!O503</f>
        <v>0.19526376983589999</v>
      </c>
      <c r="Q528" s="64">
        <f>Calculations!S503</f>
        <v>92.080636427393515</v>
      </c>
      <c r="R528" s="64">
        <f>Calculations!N503</f>
        <v>5.24916254813433E-4</v>
      </c>
      <c r="S528" s="64">
        <f>Calculations!R503</f>
        <v>0.24753502841272229</v>
      </c>
      <c r="T528" s="64">
        <f>Calculations!M503</f>
        <v>0</v>
      </c>
      <c r="U528" s="64">
        <f>Calculations!Q503</f>
        <v>0</v>
      </c>
      <c r="V528" s="65">
        <f>Calculations!AA503</f>
        <v>0</v>
      </c>
      <c r="W528" s="65">
        <f>Calculations!AB503</f>
        <v>0</v>
      </c>
      <c r="X528" s="65">
        <f>Calculations!AC503</f>
        <v>0</v>
      </c>
      <c r="Y528" s="65">
        <f>Calculations!AD503</f>
        <v>0</v>
      </c>
      <c r="Z528" s="65">
        <f>Calculations!Y503</f>
        <v>0</v>
      </c>
      <c r="AA528" s="65">
        <f>Calculations!Z503</f>
        <v>0</v>
      </c>
      <c r="AB528" s="65">
        <f t="shared" si="21"/>
        <v>0.19526376983589999</v>
      </c>
      <c r="AC528" s="65">
        <f t="shared" si="22"/>
        <v>92.080636427393515</v>
      </c>
      <c r="AD528" s="65">
        <f>Calculations!AF503</f>
        <v>0</v>
      </c>
      <c r="AE528" s="65">
        <f>Calculations!AG503</f>
        <v>0</v>
      </c>
      <c r="AF528" s="65" t="s">
        <v>587</v>
      </c>
      <c r="AG528" s="65" t="s">
        <v>587</v>
      </c>
      <c r="AH528" s="66" t="s">
        <v>586</v>
      </c>
      <c r="AI528" s="67" t="s">
        <v>293</v>
      </c>
      <c r="AJ528" s="62" t="s">
        <v>591</v>
      </c>
      <c r="AK528" s="68" t="s">
        <v>594</v>
      </c>
      <c r="AL528" s="68" t="s">
        <v>629</v>
      </c>
      <c r="AM528" s="68"/>
      <c r="AN528" s="68" t="s">
        <v>634</v>
      </c>
      <c r="AO528" s="62"/>
    </row>
    <row r="529" spans="2:41" ht="66" x14ac:dyDescent="0.3">
      <c r="B529" s="61">
        <f>Calculations!A504</f>
        <v>650</v>
      </c>
      <c r="C529" s="62" t="str">
        <f>Calculations!B504</f>
        <v>Lever Bridge Mills</v>
      </c>
      <c r="D529" s="63" t="str">
        <f>Calculations!C504</f>
        <v>Employment</v>
      </c>
      <c r="E529" s="64">
        <f>Calculations!D504</f>
        <v>1.0578352031295299</v>
      </c>
      <c r="F529" s="64">
        <f>Calculations!H504</f>
        <v>0.90893644570442</v>
      </c>
      <c r="G529" s="64">
        <f>Calculations!L504</f>
        <v>85.924200954496172</v>
      </c>
      <c r="H529" s="64">
        <f>Calculations!G504</f>
        <v>0.14889875742511</v>
      </c>
      <c r="I529" s="64">
        <f>Calculations!K504</f>
        <v>14.075799045503842</v>
      </c>
      <c r="J529" s="64">
        <f>Calculations!F504</f>
        <v>0</v>
      </c>
      <c r="K529" s="64">
        <f>Calculations!J504</f>
        <v>0</v>
      </c>
      <c r="L529" s="64">
        <f>Calculations!E504</f>
        <v>0</v>
      </c>
      <c r="M529" s="64">
        <f>Calculations!I504</f>
        <v>0</v>
      </c>
      <c r="N529" s="64">
        <f>Calculations!P504</f>
        <v>0.94774934760335561</v>
      </c>
      <c r="O529" s="64">
        <f>Calculations!T504</f>
        <v>89.593288708818434</v>
      </c>
      <c r="P529" s="64">
        <f>Calculations!O504</f>
        <v>3.4026536690475701E-2</v>
      </c>
      <c r="Q529" s="64">
        <f>Calculations!S504</f>
        <v>3.2166198090033888</v>
      </c>
      <c r="R529" s="64">
        <f>Calculations!N504</f>
        <v>2.7221229108776598E-2</v>
      </c>
      <c r="S529" s="64">
        <f>Calculations!R504</f>
        <v>2.573295824174175</v>
      </c>
      <c r="T529" s="64">
        <f>Calculations!M504</f>
        <v>4.8838089726922003E-2</v>
      </c>
      <c r="U529" s="64">
        <f>Calculations!Q504</f>
        <v>4.6167956580040066</v>
      </c>
      <c r="V529" s="65">
        <f>Calculations!AA504</f>
        <v>9.2311776562884904E-2</v>
      </c>
      <c r="W529" s="65">
        <f>Calculations!AB504</f>
        <v>8.7264799176456886</v>
      </c>
      <c r="X529" s="65">
        <f>Calculations!AC504</f>
        <v>0</v>
      </c>
      <c r="Y529" s="65">
        <f>Calculations!AD504</f>
        <v>0</v>
      </c>
      <c r="Z529" s="65">
        <f>Calculations!Y504</f>
        <v>0</v>
      </c>
      <c r="AA529" s="65">
        <f>Calculations!Z504</f>
        <v>0</v>
      </c>
      <c r="AB529" s="65">
        <f t="shared" si="21"/>
        <v>3.4026536690475701E-2</v>
      </c>
      <c r="AC529" s="65">
        <f t="shared" si="22"/>
        <v>3.2166198090033888</v>
      </c>
      <c r="AD529" s="65">
        <f>Calculations!AF504</f>
        <v>0.929460345212893</v>
      </c>
      <c r="AE529" s="65">
        <f>Calculations!AG504</f>
        <v>87.864380242135155</v>
      </c>
      <c r="AF529" s="65" t="s">
        <v>589</v>
      </c>
      <c r="AG529" s="65" t="s">
        <v>588</v>
      </c>
      <c r="AH529" s="66" t="s">
        <v>296</v>
      </c>
      <c r="AI529" s="67" t="s">
        <v>294</v>
      </c>
      <c r="AJ529" s="62" t="s">
        <v>591</v>
      </c>
      <c r="AK529" s="68" t="s">
        <v>624</v>
      </c>
      <c r="AL529" s="68" t="s">
        <v>629</v>
      </c>
      <c r="AM529" s="68"/>
      <c r="AN529" s="68" t="s">
        <v>638</v>
      </c>
      <c r="AO529" s="62"/>
    </row>
    <row r="530" spans="2:41" ht="66" x14ac:dyDescent="0.3">
      <c r="B530" s="61">
        <f>Calculations!A505</f>
        <v>651</v>
      </c>
      <c r="C530" s="62" t="str">
        <f>Calculations!B505</f>
        <v>Former Argos</v>
      </c>
      <c r="D530" s="63" t="str">
        <f>Calculations!C505</f>
        <v>Mixed use</v>
      </c>
      <c r="E530" s="64">
        <f>Calculations!D505</f>
        <v>0.171210934794507</v>
      </c>
      <c r="F530" s="64">
        <f>Calculations!H505</f>
        <v>0.1229039085922754</v>
      </c>
      <c r="G530" s="64">
        <f>Calculations!L505</f>
        <v>71.78508121562956</v>
      </c>
      <c r="H530" s="64">
        <f>Calculations!G505</f>
        <v>0</v>
      </c>
      <c r="I530" s="64">
        <f>Calculations!K505</f>
        <v>0</v>
      </c>
      <c r="J530" s="64">
        <f>Calculations!F505</f>
        <v>0</v>
      </c>
      <c r="K530" s="64">
        <f>Calculations!J505</f>
        <v>0</v>
      </c>
      <c r="L530" s="64">
        <f>Calculations!E505</f>
        <v>4.8307026202231602E-2</v>
      </c>
      <c r="M530" s="64">
        <f>Calculations!I505</f>
        <v>28.21491878437045</v>
      </c>
      <c r="N530" s="64">
        <f>Calculations!P505</f>
        <v>8.6376007281648015E-3</v>
      </c>
      <c r="O530" s="64">
        <f>Calculations!T505</f>
        <v>5.0450052962633105</v>
      </c>
      <c r="P530" s="64">
        <f>Calculations!O505</f>
        <v>0.14364011656199199</v>
      </c>
      <c r="Q530" s="64">
        <f>Calculations!S505</f>
        <v>83.896578646915046</v>
      </c>
      <c r="R530" s="64">
        <f>Calculations!N505</f>
        <v>4.9687673993273999E-3</v>
      </c>
      <c r="S530" s="64">
        <f>Calculations!R505</f>
        <v>2.9021320427290922</v>
      </c>
      <c r="T530" s="64">
        <f>Calculations!M505</f>
        <v>1.3964450105022799E-2</v>
      </c>
      <c r="U530" s="64">
        <f>Calculations!Q505</f>
        <v>8.1562840140925541</v>
      </c>
      <c r="V530" s="65">
        <f>Calculations!AA505</f>
        <v>4.07486685216841E-2</v>
      </c>
      <c r="W530" s="65">
        <f>Calculations!AB505</f>
        <v>23.800272202585653</v>
      </c>
      <c r="X530" s="65">
        <f>Calculations!AC505</f>
        <v>0</v>
      </c>
      <c r="Y530" s="65">
        <f>Calculations!AD505</f>
        <v>0</v>
      </c>
      <c r="Z530" s="65">
        <f>Calculations!Y505</f>
        <v>0</v>
      </c>
      <c r="AA530" s="65">
        <f>Calculations!Z505</f>
        <v>0</v>
      </c>
      <c r="AB530" s="65">
        <f t="shared" si="21"/>
        <v>0.14364011656199199</v>
      </c>
      <c r="AC530" s="65">
        <f t="shared" si="22"/>
        <v>83.896578646915046</v>
      </c>
      <c r="AD530" s="65">
        <f>Calculations!AF505</f>
        <v>0.14749033857055599</v>
      </c>
      <c r="AE530" s="65">
        <f>Calculations!AG505</f>
        <v>86.145396465230888</v>
      </c>
      <c r="AF530" s="65" t="s">
        <v>589</v>
      </c>
      <c r="AG530" s="65" t="s">
        <v>588</v>
      </c>
      <c r="AH530" s="66" t="s">
        <v>682</v>
      </c>
      <c r="AI530" s="67" t="s">
        <v>293</v>
      </c>
      <c r="AJ530" s="62" t="s">
        <v>590</v>
      </c>
      <c r="AK530" s="68" t="s">
        <v>607</v>
      </c>
      <c r="AL530" s="68" t="s">
        <v>592</v>
      </c>
      <c r="AM530" s="68"/>
      <c r="AN530" s="68" t="s">
        <v>673</v>
      </c>
      <c r="AO530" s="62"/>
    </row>
    <row r="531" spans="2:41" ht="39.6" x14ac:dyDescent="0.3">
      <c r="B531" s="61">
        <f>Calculations!A506</f>
        <v>652</v>
      </c>
      <c r="C531" s="62" t="str">
        <f>Calculations!B506</f>
        <v>Former Courthouse PH</v>
      </c>
      <c r="D531" s="63" t="str">
        <f>Calculations!C506</f>
        <v>Mixed use</v>
      </c>
      <c r="E531" s="64">
        <f>Calculations!D506</f>
        <v>0.14022157304883001</v>
      </c>
      <c r="F531" s="64">
        <f>Calculations!H506</f>
        <v>0.14022157304883001</v>
      </c>
      <c r="G531" s="64">
        <f>Calculations!L506</f>
        <v>100</v>
      </c>
      <c r="H531" s="64">
        <f>Calculations!G506</f>
        <v>0</v>
      </c>
      <c r="I531" s="64">
        <f>Calculations!K506</f>
        <v>0</v>
      </c>
      <c r="J531" s="64">
        <f>Calculations!F506</f>
        <v>0</v>
      </c>
      <c r="K531" s="64">
        <f>Calculations!J506</f>
        <v>0</v>
      </c>
      <c r="L531" s="64">
        <f>Calculations!E506</f>
        <v>0</v>
      </c>
      <c r="M531" s="64">
        <f>Calculations!I506</f>
        <v>0</v>
      </c>
      <c r="N531" s="64">
        <f>Calculations!P506</f>
        <v>0.13143053138883168</v>
      </c>
      <c r="O531" s="64">
        <f>Calculations!T506</f>
        <v>93.730606875350773</v>
      </c>
      <c r="P531" s="64">
        <f>Calculations!O506</f>
        <v>8.6165434950047706E-3</v>
      </c>
      <c r="Q531" s="64">
        <f>Calculations!S506</f>
        <v>6.1449485322805444</v>
      </c>
      <c r="R531" s="64">
        <f>Calculations!N506</f>
        <v>0</v>
      </c>
      <c r="S531" s="64">
        <f>Calculations!R506</f>
        <v>0</v>
      </c>
      <c r="T531" s="64">
        <f>Calculations!M506</f>
        <v>1.7449816499356499E-4</v>
      </c>
      <c r="U531" s="64">
        <f>Calculations!Q506</f>
        <v>0.12444459236867832</v>
      </c>
      <c r="V531" s="65">
        <f>Calculations!AA506</f>
        <v>0</v>
      </c>
      <c r="W531" s="65">
        <f>Calculations!AB506</f>
        <v>0</v>
      </c>
      <c r="X531" s="65">
        <f>Calculations!AC506</f>
        <v>0</v>
      </c>
      <c r="Y531" s="65">
        <f>Calculations!AD506</f>
        <v>0</v>
      </c>
      <c r="Z531" s="65">
        <f>Calculations!Y506</f>
        <v>0</v>
      </c>
      <c r="AA531" s="65">
        <f>Calculations!Z506</f>
        <v>0</v>
      </c>
      <c r="AB531" s="65">
        <f t="shared" si="21"/>
        <v>8.6165434950047706E-3</v>
      </c>
      <c r="AC531" s="65">
        <f t="shared" si="22"/>
        <v>6.1449485322805444</v>
      </c>
      <c r="AD531" s="65">
        <f>Calculations!AF506</f>
        <v>0</v>
      </c>
      <c r="AE531" s="65">
        <f>Calculations!AG506</f>
        <v>0</v>
      </c>
      <c r="AF531" s="65" t="s">
        <v>587</v>
      </c>
      <c r="AG531" s="65" t="s">
        <v>588</v>
      </c>
      <c r="AH531" s="66" t="s">
        <v>586</v>
      </c>
      <c r="AI531" s="67" t="s">
        <v>293</v>
      </c>
      <c r="AJ531" s="62" t="s">
        <v>591</v>
      </c>
      <c r="AK531" s="68" t="s">
        <v>594</v>
      </c>
      <c r="AL531" s="68" t="s">
        <v>629</v>
      </c>
      <c r="AM531" s="68"/>
      <c r="AN531" s="68" t="s">
        <v>638</v>
      </c>
      <c r="AO531" s="62"/>
    </row>
    <row r="532" spans="2:41" ht="39.6" x14ac:dyDescent="0.3">
      <c r="B532" s="61">
        <f>Calculations!A507</f>
        <v>653</v>
      </c>
      <c r="C532" s="62" t="str">
        <f>Calculations!B507</f>
        <v>Former Ikon Site</v>
      </c>
      <c r="D532" s="63" t="str">
        <f>Calculations!C507</f>
        <v>Mixed use</v>
      </c>
      <c r="E532" s="64">
        <f>Calculations!D507</f>
        <v>0.13970244514876901</v>
      </c>
      <c r="F532" s="64">
        <f>Calculations!H507</f>
        <v>0.13970244514876901</v>
      </c>
      <c r="G532" s="64">
        <f>Calculations!L507</f>
        <v>100</v>
      </c>
      <c r="H532" s="64">
        <f>Calculations!G507</f>
        <v>0</v>
      </c>
      <c r="I532" s="64">
        <f>Calculations!K507</f>
        <v>0</v>
      </c>
      <c r="J532" s="64">
        <f>Calculations!F507</f>
        <v>0</v>
      </c>
      <c r="K532" s="64">
        <f>Calculations!J507</f>
        <v>0</v>
      </c>
      <c r="L532" s="64">
        <f>Calculations!E507</f>
        <v>0</v>
      </c>
      <c r="M532" s="64">
        <f>Calculations!I507</f>
        <v>0</v>
      </c>
      <c r="N532" s="64">
        <f>Calculations!P507</f>
        <v>9.4008896069507408E-2</v>
      </c>
      <c r="O532" s="64">
        <f>Calculations!T507</f>
        <v>67.292233839856863</v>
      </c>
      <c r="P532" s="64">
        <f>Calculations!O507</f>
        <v>2.68789183629865E-2</v>
      </c>
      <c r="Q532" s="64">
        <f>Calculations!S507</f>
        <v>19.240120195722536</v>
      </c>
      <c r="R532" s="64">
        <f>Calculations!N507</f>
        <v>1.2009340938850001E-3</v>
      </c>
      <c r="S532" s="64">
        <f>Calculations!R507</f>
        <v>0.85963713276895515</v>
      </c>
      <c r="T532" s="64">
        <f>Calculations!M507</f>
        <v>1.7613696622390099E-2</v>
      </c>
      <c r="U532" s="64">
        <f>Calculations!Q507</f>
        <v>12.608008831651652</v>
      </c>
      <c r="V532" s="65">
        <f>Calculations!AA507</f>
        <v>0</v>
      </c>
      <c r="W532" s="65">
        <f>Calculations!AB507</f>
        <v>0</v>
      </c>
      <c r="X532" s="65">
        <f>Calculations!AC507</f>
        <v>0</v>
      </c>
      <c r="Y532" s="65">
        <f>Calculations!AD507</f>
        <v>0</v>
      </c>
      <c r="Z532" s="65">
        <f>Calculations!Y507</f>
        <v>0</v>
      </c>
      <c r="AA532" s="65">
        <f>Calculations!Z507</f>
        <v>0</v>
      </c>
      <c r="AB532" s="65">
        <f t="shared" si="21"/>
        <v>2.68789183629865E-2</v>
      </c>
      <c r="AC532" s="65">
        <f t="shared" si="22"/>
        <v>19.240120195722536</v>
      </c>
      <c r="AD532" s="65">
        <f>Calculations!AF507</f>
        <v>0.127177347829038</v>
      </c>
      <c r="AE532" s="65">
        <f>Calculations!AG507</f>
        <v>91.034446600850089</v>
      </c>
      <c r="AF532" s="65" t="s">
        <v>587</v>
      </c>
      <c r="AG532" s="65" t="s">
        <v>588</v>
      </c>
      <c r="AH532" s="66" t="s">
        <v>586</v>
      </c>
      <c r="AI532" s="67" t="s">
        <v>293</v>
      </c>
      <c r="AJ532" s="62" t="s">
        <v>591</v>
      </c>
      <c r="AK532" s="68" t="s">
        <v>614</v>
      </c>
      <c r="AL532" s="68" t="s">
        <v>629</v>
      </c>
      <c r="AM532" s="68"/>
      <c r="AN532" s="68" t="s">
        <v>634</v>
      </c>
      <c r="AO532" s="62"/>
    </row>
    <row r="533" spans="2:41" ht="39.6" x14ac:dyDescent="0.3">
      <c r="B533" s="61">
        <f>Calculations!A508</f>
        <v>654</v>
      </c>
      <c r="C533" s="62" t="str">
        <f>Calculations!B508</f>
        <v>Former M&amp;S</v>
      </c>
      <c r="D533" s="63" t="str">
        <f>Calculations!C508</f>
        <v>Mixed use</v>
      </c>
      <c r="E533" s="64">
        <f>Calculations!D508</f>
        <v>0.21060151292365001</v>
      </c>
      <c r="F533" s="64">
        <f>Calculations!H508</f>
        <v>0.21060151292365001</v>
      </c>
      <c r="G533" s="64">
        <f>Calculations!L508</f>
        <v>100</v>
      </c>
      <c r="H533" s="64">
        <f>Calculations!G508</f>
        <v>0</v>
      </c>
      <c r="I533" s="64">
        <f>Calculations!K508</f>
        <v>0</v>
      </c>
      <c r="J533" s="64">
        <f>Calculations!F508</f>
        <v>0</v>
      </c>
      <c r="K533" s="64">
        <f>Calculations!J508</f>
        <v>0</v>
      </c>
      <c r="L533" s="64">
        <f>Calculations!E508</f>
        <v>0</v>
      </c>
      <c r="M533" s="64">
        <f>Calculations!I508</f>
        <v>0</v>
      </c>
      <c r="N533" s="64">
        <f>Calculations!P508</f>
        <v>0.20700781723561187</v>
      </c>
      <c r="O533" s="64">
        <f>Calculations!T508</f>
        <v>98.293604049586776</v>
      </c>
      <c r="P533" s="64">
        <f>Calculations!O508</f>
        <v>0</v>
      </c>
      <c r="Q533" s="64">
        <f>Calculations!S508</f>
        <v>0</v>
      </c>
      <c r="R533" s="64">
        <f>Calculations!N508</f>
        <v>3.59369568803813E-3</v>
      </c>
      <c r="S533" s="64">
        <f>Calculations!R508</f>
        <v>1.7063959504132162</v>
      </c>
      <c r="T533" s="64">
        <f>Calculations!M508</f>
        <v>0</v>
      </c>
      <c r="U533" s="64">
        <f>Calculations!Q508</f>
        <v>0</v>
      </c>
      <c r="V533" s="65">
        <f>Calculations!AA508</f>
        <v>0</v>
      </c>
      <c r="W533" s="65">
        <f>Calculations!AB508</f>
        <v>0</v>
      </c>
      <c r="X533" s="65">
        <f>Calculations!AC508</f>
        <v>0</v>
      </c>
      <c r="Y533" s="65">
        <f>Calculations!AD508</f>
        <v>0</v>
      </c>
      <c r="Z533" s="65">
        <f>Calculations!Y508</f>
        <v>0</v>
      </c>
      <c r="AA533" s="65">
        <f>Calculations!Z508</f>
        <v>0</v>
      </c>
      <c r="AB533" s="65">
        <f t="shared" si="21"/>
        <v>0</v>
      </c>
      <c r="AC533" s="65">
        <f t="shared" si="22"/>
        <v>0</v>
      </c>
      <c r="AD533" s="65">
        <f>Calculations!AF508</f>
        <v>0</v>
      </c>
      <c r="AE533" s="65">
        <f>Calculations!AG508</f>
        <v>0</v>
      </c>
      <c r="AF533" s="65" t="s">
        <v>587</v>
      </c>
      <c r="AG533" s="65" t="s">
        <v>587</v>
      </c>
      <c r="AH533" s="66" t="s">
        <v>586</v>
      </c>
      <c r="AI533" s="67" t="s">
        <v>293</v>
      </c>
      <c r="AJ533" s="62" t="s">
        <v>591</v>
      </c>
      <c r="AK533" s="68" t="s">
        <v>594</v>
      </c>
      <c r="AL533" s="68" t="s">
        <v>629</v>
      </c>
      <c r="AM533" s="68"/>
      <c r="AN533" s="68" t="s">
        <v>674</v>
      </c>
      <c r="AO533" s="62"/>
    </row>
    <row r="534" spans="2:41" ht="39.6" x14ac:dyDescent="0.3">
      <c r="B534" s="61">
        <f>Calculations!A509</f>
        <v>655</v>
      </c>
      <c r="C534" s="62" t="str">
        <f>Calculations!B509</f>
        <v>Former Yates PH</v>
      </c>
      <c r="D534" s="63" t="str">
        <f>Calculations!C509</f>
        <v>Mixed use</v>
      </c>
      <c r="E534" s="64">
        <f>Calculations!D509</f>
        <v>5.3985705745592701E-2</v>
      </c>
      <c r="F534" s="64">
        <f>Calculations!H509</f>
        <v>5.3985705745592701E-2</v>
      </c>
      <c r="G534" s="64">
        <f>Calculations!L509</f>
        <v>100</v>
      </c>
      <c r="H534" s="64">
        <f>Calculations!G509</f>
        <v>0</v>
      </c>
      <c r="I534" s="64">
        <f>Calculations!K509</f>
        <v>0</v>
      </c>
      <c r="J534" s="64">
        <f>Calculations!F509</f>
        <v>0</v>
      </c>
      <c r="K534" s="64">
        <f>Calculations!J509</f>
        <v>0</v>
      </c>
      <c r="L534" s="64">
        <f>Calculations!E509</f>
        <v>0</v>
      </c>
      <c r="M534" s="64">
        <f>Calculations!I509</f>
        <v>0</v>
      </c>
      <c r="N534" s="64">
        <f>Calculations!P509</f>
        <v>1.4625574586422108E-3</v>
      </c>
      <c r="O534" s="64">
        <f>Calculations!T509</f>
        <v>2.7091568748485084</v>
      </c>
      <c r="P534" s="64">
        <f>Calculations!O509</f>
        <v>3.2625640483605802E-3</v>
      </c>
      <c r="Q534" s="64">
        <f>Calculations!S509</f>
        <v>6.0433850096086417</v>
      </c>
      <c r="R534" s="64">
        <f>Calculations!N509</f>
        <v>1.56115423760811E-3</v>
      </c>
      <c r="S534" s="64">
        <f>Calculations!R509</f>
        <v>2.8917918475772817</v>
      </c>
      <c r="T534" s="64">
        <f>Calculations!M509</f>
        <v>4.7699430000981799E-2</v>
      </c>
      <c r="U534" s="64">
        <f>Calculations!Q509</f>
        <v>88.355666267965574</v>
      </c>
      <c r="V534" s="65">
        <f>Calculations!AA509</f>
        <v>0</v>
      </c>
      <c r="W534" s="65">
        <f>Calculations!AB509</f>
        <v>0</v>
      </c>
      <c r="X534" s="65">
        <f>Calculations!AC509</f>
        <v>0</v>
      </c>
      <c r="Y534" s="65">
        <f>Calculations!AD509</f>
        <v>0</v>
      </c>
      <c r="Z534" s="65">
        <f>Calculations!Y509</f>
        <v>0</v>
      </c>
      <c r="AA534" s="65">
        <f>Calculations!Z509</f>
        <v>0</v>
      </c>
      <c r="AB534" s="65">
        <f t="shared" si="21"/>
        <v>3.2625640483605802E-3</v>
      </c>
      <c r="AC534" s="65">
        <f t="shared" si="22"/>
        <v>6.0433850096086417</v>
      </c>
      <c r="AD534" s="65">
        <f>Calculations!AF509</f>
        <v>0</v>
      </c>
      <c r="AE534" s="65">
        <f>Calculations!AG509</f>
        <v>0</v>
      </c>
      <c r="AF534" s="65" t="s">
        <v>587</v>
      </c>
      <c r="AG534" s="65" t="s">
        <v>588</v>
      </c>
      <c r="AH534" s="66" t="s">
        <v>586</v>
      </c>
      <c r="AI534" s="67" t="s">
        <v>293</v>
      </c>
      <c r="AJ534" s="62" t="s">
        <v>591</v>
      </c>
      <c r="AK534" s="68" t="s">
        <v>594</v>
      </c>
      <c r="AL534" s="68" t="s">
        <v>629</v>
      </c>
      <c r="AM534" s="68"/>
      <c r="AN534" s="68" t="s">
        <v>675</v>
      </c>
      <c r="AO534" s="62"/>
    </row>
    <row r="535" spans="2:41" ht="66" x14ac:dyDescent="0.3">
      <c r="B535" s="61">
        <f>Calculations!A510</f>
        <v>532</v>
      </c>
      <c r="C535" s="62" t="str">
        <f>Calculations!B510</f>
        <v>Land off Alders Tonge Moor</v>
      </c>
      <c r="D535" s="63" t="str">
        <f>Calculations!C510</f>
        <v>Gypsy &amp; Traveller</v>
      </c>
      <c r="E535" s="64">
        <f>Calculations!D510</f>
        <v>4.2591054684499996</v>
      </c>
      <c r="F535" s="64">
        <f>Calculations!H510</f>
        <v>4.2591054684499996</v>
      </c>
      <c r="G535" s="64">
        <f>Calculations!L510</f>
        <v>100</v>
      </c>
      <c r="H535" s="64">
        <f>Calculations!G510</f>
        <v>0</v>
      </c>
      <c r="I535" s="64">
        <f>Calculations!K510</f>
        <v>0</v>
      </c>
      <c r="J535" s="64">
        <f>Calculations!F510</f>
        <v>0</v>
      </c>
      <c r="K535" s="64">
        <f>Calculations!J510</f>
        <v>0</v>
      </c>
      <c r="L535" s="64">
        <f>Calculations!E510</f>
        <v>0</v>
      </c>
      <c r="M535" s="64">
        <f>Calculations!I510</f>
        <v>0</v>
      </c>
      <c r="N535" s="64">
        <f>Calculations!P510</f>
        <v>3.7731923690699993</v>
      </c>
      <c r="O535" s="64">
        <f>Calculations!T510</f>
        <v>88.591193550395062</v>
      </c>
      <c r="P535" s="64">
        <f>Calculations!O510</f>
        <v>0.21239370147</v>
      </c>
      <c r="Q535" s="64">
        <f>Calculations!S510</f>
        <v>4.9868147911184657</v>
      </c>
      <c r="R535" s="64">
        <f>Calculations!N510</f>
        <v>0.10063735251</v>
      </c>
      <c r="S535" s="64">
        <f>Calculations!R510</f>
        <v>2.3628753327544287</v>
      </c>
      <c r="T535" s="64">
        <f>Calculations!M510</f>
        <v>0.17288204539999999</v>
      </c>
      <c r="U535" s="64">
        <f>Calculations!Q510</f>
        <v>4.0591163257320391</v>
      </c>
      <c r="V535" s="65">
        <f>Calculations!AA510</f>
        <v>0</v>
      </c>
      <c r="W535" s="65">
        <f>Calculations!AB510</f>
        <v>0</v>
      </c>
      <c r="X535" s="65">
        <f>Calculations!AC510</f>
        <v>0</v>
      </c>
      <c r="Y535" s="65">
        <f>Calculations!AD510</f>
        <v>0</v>
      </c>
      <c r="Z535" s="65">
        <f>Calculations!Y510</f>
        <v>0</v>
      </c>
      <c r="AA535" s="65">
        <f>Calculations!Z510</f>
        <v>0</v>
      </c>
      <c r="AB535" s="65">
        <f t="shared" ref="AB535" si="23">P535</f>
        <v>0.21239370147</v>
      </c>
      <c r="AC535" s="65">
        <f t="shared" ref="AC535" si="24">Q535</f>
        <v>4.9868147911184657</v>
      </c>
      <c r="AD535" s="65">
        <f>Calculations!AF510</f>
        <v>4.2591054684499996</v>
      </c>
      <c r="AE535" s="65">
        <f>Calculations!AG510</f>
        <v>100</v>
      </c>
      <c r="AF535" s="65" t="s">
        <v>587</v>
      </c>
      <c r="AG535" s="65" t="s">
        <v>587</v>
      </c>
      <c r="AH535" s="66" t="s">
        <v>682</v>
      </c>
      <c r="AI535" s="67" t="s">
        <v>681</v>
      </c>
      <c r="AJ535" s="62" t="s">
        <v>591</v>
      </c>
      <c r="AK535" s="68" t="s">
        <v>605</v>
      </c>
      <c r="AL535" s="68" t="s">
        <v>629</v>
      </c>
      <c r="AM535" s="68"/>
      <c r="AN535" s="68"/>
      <c r="AO535" s="62"/>
    </row>
  </sheetData>
  <autoFilter ref="B26:AO535" xr:uid="{EC72BC1C-DC9B-48CE-B3EF-D2DCD8982089}"/>
  <mergeCells count="40">
    <mergeCell ref="AF24:AF26"/>
    <mergeCell ref="V24:AA24"/>
    <mergeCell ref="P11:Q11"/>
    <mergeCell ref="R11:S11"/>
    <mergeCell ref="T11:U11"/>
    <mergeCell ref="Z11:AA11"/>
    <mergeCell ref="X11:Y11"/>
    <mergeCell ref="C20:C24"/>
    <mergeCell ref="F24:M24"/>
    <mergeCell ref="F25:G25"/>
    <mergeCell ref="H25:I25"/>
    <mergeCell ref="J25:K25"/>
    <mergeCell ref="L25:M25"/>
    <mergeCell ref="V10:AA10"/>
    <mergeCell ref="V11:W11"/>
    <mergeCell ref="N10:U10"/>
    <mergeCell ref="N11:O11"/>
    <mergeCell ref="AH24:AH26"/>
    <mergeCell ref="P25:Q25"/>
    <mergeCell ref="R25:S25"/>
    <mergeCell ref="T25:U25"/>
    <mergeCell ref="AB24:AC24"/>
    <mergeCell ref="AB25:AC25"/>
    <mergeCell ref="Z25:AA25"/>
    <mergeCell ref="N24:U24"/>
    <mergeCell ref="N25:O25"/>
    <mergeCell ref="X25:Y25"/>
    <mergeCell ref="AG24:AG26"/>
    <mergeCell ref="V25:W25"/>
    <mergeCell ref="F10:M10"/>
    <mergeCell ref="F11:G11"/>
    <mergeCell ref="H11:I11"/>
    <mergeCell ref="J11:K11"/>
    <mergeCell ref="L11:M11"/>
    <mergeCell ref="AD10:AE10"/>
    <mergeCell ref="AD11:AE11"/>
    <mergeCell ref="AD24:AE24"/>
    <mergeCell ref="AD25:AE25"/>
    <mergeCell ref="AB10:AC10"/>
    <mergeCell ref="AB11:AC11"/>
  </mergeCells>
  <conditionalFormatting sqref="B27:AO81 B82:AI82 AM82:AO82 B83:AO535">
    <cfRule type="expression" dxfId="6" priority="6">
      <formula>OR($K27&gt;0,$W27&gt;0,$Y27&gt;0,$AA27&gt;0)</formula>
    </cfRule>
    <cfRule type="expression" dxfId="5" priority="7">
      <formula>$I27&gt;0</formula>
    </cfRule>
    <cfRule type="expression" dxfId="4" priority="8">
      <formula>OR($Q27&gt;0,$S27&gt;0,$U27&gt;0)</formula>
    </cfRule>
  </conditionalFormatting>
  <conditionalFormatting sqref="B27:AO535">
    <cfRule type="expression" dxfId="3" priority="1">
      <formula>$M27&gt;0</formula>
    </cfRule>
  </conditionalFormatting>
  <conditionalFormatting sqref="AJ82:AL82">
    <cfRule type="expression" dxfId="2" priority="2">
      <formula>OR($K82&gt;0,$W82&gt;0,$Y82&gt;0)</formula>
    </cfRule>
    <cfRule type="expression" dxfId="1" priority="3">
      <formula>$I82&gt;0</formula>
    </cfRule>
    <cfRule type="expression" dxfId="0" priority="4">
      <formula>OR($Q82&gt;0,$S82&gt;0,$U82&gt;0)</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G512"/>
  <sheetViews>
    <sheetView zoomScale="90" zoomScaleNormal="90" workbookViewId="0">
      <pane xSplit="1" topLeftCell="Q1" activePane="topRight" state="frozen"/>
      <selection pane="topRight" activeCell="O512" sqref="O512"/>
    </sheetView>
  </sheetViews>
  <sheetFormatPr defaultColWidth="9.21875" defaultRowHeight="13.8" x14ac:dyDescent="0.25"/>
  <cols>
    <col min="1" max="1" width="10.21875" style="1" bestFit="1" customWidth="1"/>
    <col min="2" max="2" width="64.21875" style="1" bestFit="1" customWidth="1"/>
    <col min="3" max="3" width="17.21875" style="1" bestFit="1" customWidth="1"/>
    <col min="4" max="4" width="16.21875" style="1" bestFit="1" customWidth="1"/>
    <col min="5" max="5" width="17.44140625" style="1" bestFit="1" customWidth="1"/>
    <col min="6" max="6" width="17.44140625" style="1" customWidth="1"/>
    <col min="7" max="7" width="19.5546875" style="1" customWidth="1"/>
    <col min="8" max="8" width="21.44140625" style="1" customWidth="1"/>
    <col min="9" max="9" width="13.21875" style="6" customWidth="1"/>
    <col min="10" max="11" width="17.21875" style="6" bestFit="1" customWidth="1"/>
    <col min="12" max="12" width="14.44140625" style="6" customWidth="1"/>
    <col min="13" max="13" width="19" style="1" customWidth="1"/>
    <col min="14" max="14" width="20.77734375" style="1" customWidth="1"/>
    <col min="15" max="15" width="21.77734375" style="1" customWidth="1"/>
    <col min="16" max="16" width="30.21875" style="1" customWidth="1"/>
    <col min="17" max="17" width="18.44140625" style="7" customWidth="1"/>
    <col min="18" max="18" width="19.5546875" style="7" customWidth="1"/>
    <col min="19" max="19" width="21.77734375" style="7" customWidth="1"/>
    <col min="20" max="20" width="31.5546875" style="7" customWidth="1"/>
    <col min="21" max="21" width="11.5546875" style="1" bestFit="1" customWidth="1"/>
    <col min="22" max="22" width="13.77734375" style="1" bestFit="1" customWidth="1"/>
    <col min="23" max="23" width="12.77734375" style="1" bestFit="1" customWidth="1"/>
    <col min="24" max="24" width="9.21875" style="1"/>
    <col min="25" max="25" width="28.44140625" style="1" bestFit="1" customWidth="1"/>
    <col min="26" max="26" width="12.77734375" style="1" bestFit="1" customWidth="1"/>
    <col min="27" max="27" width="15.77734375" style="1" bestFit="1" customWidth="1"/>
    <col min="28" max="28" width="12.77734375" style="1" bestFit="1" customWidth="1"/>
    <col min="29" max="30" width="12.77734375" style="1" customWidth="1"/>
    <col min="31" max="31" width="9.21875" style="1"/>
    <col min="32" max="32" width="19" style="1" bestFit="1" customWidth="1"/>
    <col min="33" max="33" width="17.77734375" style="1" bestFit="1" customWidth="1"/>
    <col min="34" max="16384" width="9.21875" style="1"/>
  </cols>
  <sheetData>
    <row r="1" spans="1:33" x14ac:dyDescent="0.25">
      <c r="A1" s="1" t="s">
        <v>30</v>
      </c>
      <c r="B1" s="1" t="s">
        <v>31</v>
      </c>
      <c r="C1" s="1" t="s">
        <v>32</v>
      </c>
      <c r="D1" s="1" t="s">
        <v>33</v>
      </c>
      <c r="E1" s="1" t="s">
        <v>34</v>
      </c>
      <c r="F1" s="1" t="s">
        <v>35</v>
      </c>
      <c r="G1" s="1" t="s">
        <v>36</v>
      </c>
      <c r="H1" s="5" t="s">
        <v>37</v>
      </c>
      <c r="I1" s="6" t="s">
        <v>38</v>
      </c>
      <c r="J1" s="6" t="s">
        <v>39</v>
      </c>
      <c r="K1" s="6" t="s">
        <v>40</v>
      </c>
      <c r="L1" s="6" t="s">
        <v>41</v>
      </c>
      <c r="M1" s="1" t="s">
        <v>42</v>
      </c>
      <c r="N1" s="1" t="s">
        <v>43</v>
      </c>
      <c r="O1" s="1" t="s">
        <v>44</v>
      </c>
      <c r="P1" s="5" t="s">
        <v>61</v>
      </c>
      <c r="Q1" s="7" t="s">
        <v>45</v>
      </c>
      <c r="R1" s="7" t="s">
        <v>46</v>
      </c>
      <c r="S1" s="7" t="s">
        <v>47</v>
      </c>
      <c r="T1" s="7" t="s">
        <v>62</v>
      </c>
      <c r="V1" s="8" t="s">
        <v>48</v>
      </c>
      <c r="W1" s="8" t="s">
        <v>48</v>
      </c>
      <c r="Y1" s="1" t="s">
        <v>49</v>
      </c>
      <c r="Z1" s="1" t="s">
        <v>50</v>
      </c>
      <c r="AA1" s="1" t="s">
        <v>64</v>
      </c>
      <c r="AB1" s="1" t="s">
        <v>65</v>
      </c>
      <c r="AC1" s="1" t="s">
        <v>67</v>
      </c>
      <c r="AD1" s="1" t="s">
        <v>68</v>
      </c>
      <c r="AF1" s="1" t="s">
        <v>55</v>
      </c>
      <c r="AG1" s="1" t="s">
        <v>56</v>
      </c>
    </row>
    <row r="2" spans="1:33" x14ac:dyDescent="0.25">
      <c r="A2" s="13">
        <v>1</v>
      </c>
      <c r="B2" s="9" t="s">
        <v>73</v>
      </c>
      <c r="C2" s="1" t="s">
        <v>244</v>
      </c>
      <c r="D2" s="9">
        <v>0.69976366971585002</v>
      </c>
      <c r="E2" s="10">
        <v>0</v>
      </c>
      <c r="F2" s="10">
        <v>0</v>
      </c>
      <c r="G2" s="10">
        <v>0</v>
      </c>
      <c r="H2" s="2">
        <f>D2-E2-F2-G2</f>
        <v>0.69976366971585002</v>
      </c>
      <c r="I2" s="11">
        <f t="shared" ref="I2" si="0">E2/D2*100</f>
        <v>0</v>
      </c>
      <c r="J2" s="11">
        <f t="shared" ref="J2" si="1">F2/D2*100</f>
        <v>0</v>
      </c>
      <c r="K2" s="11">
        <f t="shared" ref="K2" si="2">G2/D2*100</f>
        <v>0</v>
      </c>
      <c r="L2" s="11">
        <f t="shared" ref="L2" si="3">H2/D2*100</f>
        <v>100</v>
      </c>
      <c r="M2" s="1">
        <v>0</v>
      </c>
      <c r="N2" s="9">
        <v>0</v>
      </c>
      <c r="O2" s="9">
        <v>1.6104694563969998E-2</v>
      </c>
      <c r="P2" s="2">
        <f t="shared" ref="P2:P32" si="4">D2-SUM(M2,N2,O2)</f>
        <v>0.68365897515188001</v>
      </c>
      <c r="Q2" s="11">
        <f t="shared" ref="Q2:Q32" si="5">M2/D2*100</f>
        <v>0</v>
      </c>
      <c r="R2" s="11">
        <f t="shared" ref="R2:R32" si="6">N2/D2*100</f>
        <v>0</v>
      </c>
      <c r="S2" s="11">
        <f t="shared" ref="S2:S32" si="7">O2/D2*100</f>
        <v>2.3014476545359321</v>
      </c>
      <c r="T2" s="11">
        <f t="shared" ref="T2:T32" si="8">P2/D2*100</f>
        <v>97.698552345464066</v>
      </c>
      <c r="U2" s="3"/>
      <c r="V2" s="4">
        <f>SUM(I2:L2)</f>
        <v>100</v>
      </c>
      <c r="W2" s="4">
        <f t="shared" ref="W2:W32" si="9">SUM(Q2:R2,S2)</f>
        <v>2.3014476545359321</v>
      </c>
      <c r="Y2" s="1">
        <v>0</v>
      </c>
      <c r="Z2" s="12">
        <f t="shared" ref="Z2:Z32" si="10">Y2/D2*100</f>
        <v>0</v>
      </c>
      <c r="AA2" s="1">
        <v>0</v>
      </c>
      <c r="AB2" s="12">
        <f>AA2/D2*100</f>
        <v>0</v>
      </c>
      <c r="AC2" s="1">
        <v>0</v>
      </c>
      <c r="AD2" s="12">
        <f>AC2/D2*100</f>
        <v>0</v>
      </c>
      <c r="AF2" s="1">
        <v>0</v>
      </c>
      <c r="AG2" s="12">
        <f t="shared" ref="AG2:AG32" si="11">AF2/D2*100</f>
        <v>0</v>
      </c>
    </row>
    <row r="3" spans="1:33" x14ac:dyDescent="0.25">
      <c r="A3" s="13">
        <v>2</v>
      </c>
      <c r="B3" s="9" t="s">
        <v>318</v>
      </c>
      <c r="C3" s="1" t="s">
        <v>244</v>
      </c>
      <c r="D3" s="9">
        <v>0.68070638402318495</v>
      </c>
      <c r="E3" s="10">
        <v>0</v>
      </c>
      <c r="F3" s="10">
        <v>0</v>
      </c>
      <c r="G3" s="10">
        <v>0</v>
      </c>
      <c r="H3" s="2">
        <f t="shared" ref="H3:H65" si="12">D3-E3-F3-G3</f>
        <v>0.68070638402318495</v>
      </c>
      <c r="I3" s="11">
        <f t="shared" ref="I3:I65" si="13">E3/D3*100</f>
        <v>0</v>
      </c>
      <c r="J3" s="11">
        <f t="shared" ref="J3:J65" si="14">F3/D3*100</f>
        <v>0</v>
      </c>
      <c r="K3" s="11">
        <f t="shared" ref="K3:K65" si="15">G3/D3*100</f>
        <v>0</v>
      </c>
      <c r="L3" s="11">
        <f t="shared" ref="L3:L65" si="16">H3/D3*100</f>
        <v>100</v>
      </c>
      <c r="M3" s="1">
        <v>0.192727616357737</v>
      </c>
      <c r="N3" s="9">
        <v>0.28984848244414002</v>
      </c>
      <c r="O3" s="9">
        <v>7.4702619887217395E-2</v>
      </c>
      <c r="P3" s="2">
        <f t="shared" si="4"/>
        <v>0.12342766533409055</v>
      </c>
      <c r="Q3" s="11">
        <f t="shared" si="5"/>
        <v>28.312885097192314</v>
      </c>
      <c r="R3" s="11">
        <f t="shared" si="6"/>
        <v>42.58054415929611</v>
      </c>
      <c r="S3" s="11">
        <f t="shared" si="7"/>
        <v>10.974279313454039</v>
      </c>
      <c r="T3" s="11">
        <f t="shared" si="8"/>
        <v>18.132291430057542</v>
      </c>
      <c r="U3" s="3"/>
      <c r="V3" s="4">
        <f t="shared" ref="V3:V65" si="17">SUM(I3:L3)</f>
        <v>100</v>
      </c>
      <c r="W3" s="4">
        <f t="shared" si="9"/>
        <v>81.867708569942451</v>
      </c>
      <c r="Y3" s="1">
        <v>0</v>
      </c>
      <c r="Z3" s="12">
        <f t="shared" si="10"/>
        <v>0</v>
      </c>
      <c r="AA3" s="1">
        <v>0</v>
      </c>
      <c r="AB3" s="12">
        <f t="shared" ref="AB3:AB32" si="18">AA3/D3*100</f>
        <v>0</v>
      </c>
      <c r="AC3" s="1">
        <v>0</v>
      </c>
      <c r="AD3" s="12">
        <f t="shared" ref="AD3:AD65" si="19">AC3/D3*100</f>
        <v>0</v>
      </c>
      <c r="AF3" s="1">
        <v>0</v>
      </c>
      <c r="AG3" s="12">
        <f t="shared" si="11"/>
        <v>0</v>
      </c>
    </row>
    <row r="4" spans="1:33" x14ac:dyDescent="0.25">
      <c r="A4" s="13">
        <v>3</v>
      </c>
      <c r="B4" s="9" t="s">
        <v>74</v>
      </c>
      <c r="C4" s="1" t="s">
        <v>244</v>
      </c>
      <c r="D4" s="9">
        <v>0.851419623013702</v>
      </c>
      <c r="E4" s="10">
        <v>0</v>
      </c>
      <c r="F4" s="10">
        <v>0</v>
      </c>
      <c r="G4" s="10">
        <v>0</v>
      </c>
      <c r="H4" s="2">
        <f t="shared" si="12"/>
        <v>0.851419623013702</v>
      </c>
      <c r="I4" s="11">
        <f t="shared" si="13"/>
        <v>0</v>
      </c>
      <c r="J4" s="11">
        <f t="shared" si="14"/>
        <v>0</v>
      </c>
      <c r="K4" s="11">
        <f t="shared" si="15"/>
        <v>0</v>
      </c>
      <c r="L4" s="11">
        <f t="shared" si="16"/>
        <v>100</v>
      </c>
      <c r="M4" s="1">
        <v>6.2614579266547093E-2</v>
      </c>
      <c r="N4" s="9">
        <v>3.17041298637692E-2</v>
      </c>
      <c r="O4" s="9">
        <v>3.3043764642401899E-2</v>
      </c>
      <c r="P4" s="2">
        <f t="shared" si="4"/>
        <v>0.72405714924098374</v>
      </c>
      <c r="Q4" s="11">
        <f t="shared" si="5"/>
        <v>7.3541386143903136</v>
      </c>
      <c r="R4" s="11">
        <f t="shared" si="6"/>
        <v>3.723678548956697</v>
      </c>
      <c r="S4" s="11">
        <f t="shared" si="7"/>
        <v>3.8810198578040196</v>
      </c>
      <c r="T4" s="11">
        <f t="shared" si="8"/>
        <v>85.041162978848959</v>
      </c>
      <c r="U4" s="3"/>
      <c r="V4" s="4">
        <f t="shared" si="17"/>
        <v>100</v>
      </c>
      <c r="W4" s="4">
        <f t="shared" si="9"/>
        <v>14.95883702115103</v>
      </c>
      <c r="Y4" s="1">
        <v>0</v>
      </c>
      <c r="Z4" s="12">
        <f t="shared" si="10"/>
        <v>0</v>
      </c>
      <c r="AA4" s="1">
        <v>0</v>
      </c>
      <c r="AB4" s="12">
        <f t="shared" si="18"/>
        <v>0</v>
      </c>
      <c r="AC4" s="1">
        <v>0</v>
      </c>
      <c r="AD4" s="12">
        <f t="shared" si="19"/>
        <v>0</v>
      </c>
      <c r="AF4" s="1">
        <v>0</v>
      </c>
      <c r="AG4" s="12">
        <f t="shared" si="11"/>
        <v>0</v>
      </c>
    </row>
    <row r="5" spans="1:33" x14ac:dyDescent="0.25">
      <c r="A5" s="13">
        <v>4</v>
      </c>
      <c r="B5" s="9" t="s">
        <v>319</v>
      </c>
      <c r="C5" s="1" t="s">
        <v>244</v>
      </c>
      <c r="D5" s="9">
        <v>0.67443249007083905</v>
      </c>
      <c r="E5" s="10">
        <v>0</v>
      </c>
      <c r="F5" s="10">
        <v>0</v>
      </c>
      <c r="G5" s="10">
        <v>0</v>
      </c>
      <c r="H5" s="2">
        <f t="shared" si="12"/>
        <v>0.67443249007083905</v>
      </c>
      <c r="I5" s="11">
        <f t="shared" si="13"/>
        <v>0</v>
      </c>
      <c r="J5" s="11">
        <f t="shared" si="14"/>
        <v>0</v>
      </c>
      <c r="K5" s="11">
        <f t="shared" si="15"/>
        <v>0</v>
      </c>
      <c r="L5" s="11">
        <f t="shared" si="16"/>
        <v>100</v>
      </c>
      <c r="M5" s="1">
        <v>8.0062490143869902E-2</v>
      </c>
      <c r="N5" s="9">
        <v>4.7236870086326897E-2</v>
      </c>
      <c r="O5" s="9">
        <v>7.7509891768092698E-2</v>
      </c>
      <c r="P5" s="2">
        <f t="shared" si="4"/>
        <v>0.46962323807254958</v>
      </c>
      <c r="Q5" s="11">
        <f t="shared" si="5"/>
        <v>11.871090334847381</v>
      </c>
      <c r="R5" s="11">
        <f t="shared" si="6"/>
        <v>7.0039434312195379</v>
      </c>
      <c r="S5" s="11">
        <f t="shared" si="7"/>
        <v>11.492609402603282</v>
      </c>
      <c r="T5" s="11">
        <f t="shared" si="8"/>
        <v>69.632356831329801</v>
      </c>
      <c r="U5" s="3"/>
      <c r="V5" s="4">
        <f t="shared" si="17"/>
        <v>100</v>
      </c>
      <c r="W5" s="4">
        <f t="shared" si="9"/>
        <v>30.367643168670202</v>
      </c>
      <c r="Y5" s="1">
        <v>0</v>
      </c>
      <c r="Z5" s="12">
        <f t="shared" si="10"/>
        <v>0</v>
      </c>
      <c r="AA5" s="1">
        <v>0</v>
      </c>
      <c r="AB5" s="12">
        <f t="shared" si="18"/>
        <v>0</v>
      </c>
      <c r="AC5" s="1">
        <v>0</v>
      </c>
      <c r="AD5" s="12">
        <f t="shared" si="19"/>
        <v>0</v>
      </c>
      <c r="AF5" s="1">
        <v>0</v>
      </c>
      <c r="AG5" s="12">
        <f t="shared" si="11"/>
        <v>0</v>
      </c>
    </row>
    <row r="6" spans="1:33" x14ac:dyDescent="0.25">
      <c r="A6" s="13">
        <v>5</v>
      </c>
      <c r="B6" s="9" t="s">
        <v>75</v>
      </c>
      <c r="C6" s="1" t="s">
        <v>244</v>
      </c>
      <c r="D6" s="9">
        <v>0.64465527566581105</v>
      </c>
      <c r="E6" s="10">
        <v>0</v>
      </c>
      <c r="F6" s="10">
        <v>0</v>
      </c>
      <c r="G6" s="10">
        <v>0</v>
      </c>
      <c r="H6" s="2">
        <f t="shared" si="12"/>
        <v>0.64465527566581105</v>
      </c>
      <c r="I6" s="11">
        <f t="shared" si="13"/>
        <v>0</v>
      </c>
      <c r="J6" s="11">
        <f t="shared" si="14"/>
        <v>0</v>
      </c>
      <c r="K6" s="11">
        <f t="shared" si="15"/>
        <v>0</v>
      </c>
      <c r="L6" s="11">
        <f t="shared" si="16"/>
        <v>100</v>
      </c>
      <c r="M6" s="1">
        <v>0</v>
      </c>
      <c r="N6" s="9">
        <v>0</v>
      </c>
      <c r="O6" s="9">
        <v>1.12087354146467E-2</v>
      </c>
      <c r="P6" s="2">
        <f t="shared" si="4"/>
        <v>0.63344654025116431</v>
      </c>
      <c r="Q6" s="11">
        <f t="shared" si="5"/>
        <v>0</v>
      </c>
      <c r="R6" s="11">
        <f t="shared" si="6"/>
        <v>0</v>
      </c>
      <c r="S6" s="11">
        <f t="shared" si="7"/>
        <v>1.7387177050664986</v>
      </c>
      <c r="T6" s="11">
        <f t="shared" si="8"/>
        <v>98.261282294933494</v>
      </c>
      <c r="U6" s="3"/>
      <c r="V6" s="4">
        <f t="shared" si="17"/>
        <v>100</v>
      </c>
      <c r="W6" s="4">
        <f t="shared" si="9"/>
        <v>1.7387177050664986</v>
      </c>
      <c r="Y6" s="1">
        <v>0</v>
      </c>
      <c r="Z6" s="12">
        <f t="shared" si="10"/>
        <v>0</v>
      </c>
      <c r="AA6" s="1">
        <v>0</v>
      </c>
      <c r="AB6" s="12">
        <f t="shared" si="18"/>
        <v>0</v>
      </c>
      <c r="AC6" s="1">
        <v>0</v>
      </c>
      <c r="AD6" s="12">
        <f t="shared" si="19"/>
        <v>0</v>
      </c>
      <c r="AF6" s="1">
        <v>0</v>
      </c>
      <c r="AG6" s="12">
        <f t="shared" si="11"/>
        <v>0</v>
      </c>
    </row>
    <row r="7" spans="1:33" x14ac:dyDescent="0.25">
      <c r="A7" s="13">
        <v>6</v>
      </c>
      <c r="B7" s="9" t="s">
        <v>320</v>
      </c>
      <c r="C7" s="1" t="s">
        <v>244</v>
      </c>
      <c r="D7" s="9">
        <v>3.4831390977580998</v>
      </c>
      <c r="E7" s="10">
        <v>0</v>
      </c>
      <c r="F7" s="10">
        <v>0</v>
      </c>
      <c r="G7" s="10">
        <v>0</v>
      </c>
      <c r="H7" s="2">
        <f t="shared" si="12"/>
        <v>3.4831390977580998</v>
      </c>
      <c r="I7" s="11">
        <f t="shared" si="13"/>
        <v>0</v>
      </c>
      <c r="J7" s="11">
        <f t="shared" si="14"/>
        <v>0</v>
      </c>
      <c r="K7" s="11">
        <f t="shared" si="15"/>
        <v>0</v>
      </c>
      <c r="L7" s="11">
        <f t="shared" si="16"/>
        <v>100</v>
      </c>
      <c r="M7" s="1">
        <v>5.60438042273948E-2</v>
      </c>
      <c r="N7" s="9">
        <v>7.7611785756953296E-3</v>
      </c>
      <c r="O7" s="9">
        <v>2.1727637921624E-2</v>
      </c>
      <c r="P7" s="2">
        <f t="shared" si="4"/>
        <v>3.3976064770333858</v>
      </c>
      <c r="Q7" s="11">
        <f t="shared" si="5"/>
        <v>1.6090027602821557</v>
      </c>
      <c r="R7" s="11">
        <f t="shared" si="6"/>
        <v>0.2228213791602742</v>
      </c>
      <c r="S7" s="11">
        <f t="shared" si="7"/>
        <v>0.62379472400653924</v>
      </c>
      <c r="T7" s="11">
        <f t="shared" si="8"/>
        <v>97.544381136551038</v>
      </c>
      <c r="U7" s="3"/>
      <c r="V7" s="4">
        <f t="shared" si="17"/>
        <v>100</v>
      </c>
      <c r="W7" s="4">
        <f t="shared" si="9"/>
        <v>2.4556188634489691</v>
      </c>
      <c r="Y7" s="1">
        <v>0</v>
      </c>
      <c r="Z7" s="12">
        <f t="shared" si="10"/>
        <v>0</v>
      </c>
      <c r="AA7" s="1">
        <v>0</v>
      </c>
      <c r="AB7" s="12">
        <f t="shared" si="18"/>
        <v>0</v>
      </c>
      <c r="AC7" s="1">
        <v>0</v>
      </c>
      <c r="AD7" s="12">
        <f t="shared" si="19"/>
        <v>0</v>
      </c>
      <c r="AF7" s="1">
        <v>0</v>
      </c>
      <c r="AG7" s="12">
        <f t="shared" si="11"/>
        <v>0</v>
      </c>
    </row>
    <row r="8" spans="1:33" x14ac:dyDescent="0.25">
      <c r="A8" s="13">
        <v>7</v>
      </c>
      <c r="B8" s="9" t="s">
        <v>76</v>
      </c>
      <c r="C8" s="1" t="s">
        <v>244</v>
      </c>
      <c r="D8" s="9">
        <v>0.352885063346562</v>
      </c>
      <c r="E8" s="10">
        <v>0</v>
      </c>
      <c r="F8" s="10">
        <v>0</v>
      </c>
      <c r="G8" s="10">
        <v>0</v>
      </c>
      <c r="H8" s="2">
        <f t="shared" si="12"/>
        <v>0.352885063346562</v>
      </c>
      <c r="I8" s="11">
        <f t="shared" si="13"/>
        <v>0</v>
      </c>
      <c r="J8" s="11">
        <f t="shared" si="14"/>
        <v>0</v>
      </c>
      <c r="K8" s="11">
        <f t="shared" si="15"/>
        <v>0</v>
      </c>
      <c r="L8" s="11">
        <f t="shared" si="16"/>
        <v>100</v>
      </c>
      <c r="M8" s="1">
        <v>0</v>
      </c>
      <c r="N8" s="9">
        <v>0</v>
      </c>
      <c r="O8" s="9">
        <v>0</v>
      </c>
      <c r="P8" s="2">
        <f t="shared" si="4"/>
        <v>0.352885063346562</v>
      </c>
      <c r="Q8" s="11">
        <f t="shared" si="5"/>
        <v>0</v>
      </c>
      <c r="R8" s="11">
        <f t="shared" si="6"/>
        <v>0</v>
      </c>
      <c r="S8" s="11">
        <f t="shared" si="7"/>
        <v>0</v>
      </c>
      <c r="T8" s="11">
        <f t="shared" si="8"/>
        <v>100</v>
      </c>
      <c r="U8" s="3"/>
      <c r="V8" s="4">
        <f t="shared" si="17"/>
        <v>100</v>
      </c>
      <c r="W8" s="4">
        <f t="shared" si="9"/>
        <v>0</v>
      </c>
      <c r="Y8" s="1">
        <v>0</v>
      </c>
      <c r="Z8" s="12">
        <f t="shared" si="10"/>
        <v>0</v>
      </c>
      <c r="AA8" s="1">
        <v>0</v>
      </c>
      <c r="AB8" s="12">
        <f t="shared" si="18"/>
        <v>0</v>
      </c>
      <c r="AC8" s="1">
        <v>0</v>
      </c>
      <c r="AD8" s="12">
        <f t="shared" si="19"/>
        <v>0</v>
      </c>
      <c r="AF8" s="1">
        <v>0</v>
      </c>
      <c r="AG8" s="12">
        <f t="shared" si="11"/>
        <v>0</v>
      </c>
    </row>
    <row r="9" spans="1:33" x14ac:dyDescent="0.25">
      <c r="A9" s="13">
        <v>8</v>
      </c>
      <c r="B9" s="9" t="s">
        <v>77</v>
      </c>
      <c r="C9" s="1" t="s">
        <v>244</v>
      </c>
      <c r="D9" s="9">
        <v>1.0430671519361401</v>
      </c>
      <c r="E9" s="10">
        <v>0</v>
      </c>
      <c r="F9" s="10">
        <v>0</v>
      </c>
      <c r="G9" s="10">
        <v>0</v>
      </c>
      <c r="H9" s="2">
        <f t="shared" si="12"/>
        <v>1.0430671519361401</v>
      </c>
      <c r="I9" s="11">
        <f t="shared" si="13"/>
        <v>0</v>
      </c>
      <c r="J9" s="11">
        <f t="shared" si="14"/>
        <v>0</v>
      </c>
      <c r="K9" s="11">
        <f t="shared" si="15"/>
        <v>0</v>
      </c>
      <c r="L9" s="11">
        <f t="shared" si="16"/>
        <v>100</v>
      </c>
      <c r="M9" s="1">
        <v>2.7215140156149498E-2</v>
      </c>
      <c r="N9" s="9">
        <v>8.4508951475639991E-3</v>
      </c>
      <c r="O9" s="9">
        <v>2.1360722875145399E-2</v>
      </c>
      <c r="P9" s="2">
        <f t="shared" si="4"/>
        <v>0.98604039375728114</v>
      </c>
      <c r="Q9" s="11">
        <f t="shared" si="5"/>
        <v>2.6091455478808614</v>
      </c>
      <c r="R9" s="11">
        <f t="shared" si="6"/>
        <v>0.81019665242812577</v>
      </c>
      <c r="S9" s="11">
        <f t="shared" si="7"/>
        <v>2.0478760965193512</v>
      </c>
      <c r="T9" s="11">
        <f t="shared" si="8"/>
        <v>94.532781703171651</v>
      </c>
      <c r="U9" s="3"/>
      <c r="V9" s="4">
        <f t="shared" si="17"/>
        <v>100</v>
      </c>
      <c r="W9" s="4">
        <f t="shared" si="9"/>
        <v>5.4672182968283387</v>
      </c>
      <c r="Y9" s="1">
        <v>0</v>
      </c>
      <c r="Z9" s="12">
        <f t="shared" si="10"/>
        <v>0</v>
      </c>
      <c r="AA9" s="1">
        <v>0</v>
      </c>
      <c r="AB9" s="12">
        <f t="shared" si="18"/>
        <v>0</v>
      </c>
      <c r="AC9" s="1">
        <v>0</v>
      </c>
      <c r="AD9" s="12">
        <f t="shared" si="19"/>
        <v>0</v>
      </c>
      <c r="AF9" s="1">
        <v>0</v>
      </c>
      <c r="AG9" s="12">
        <f t="shared" si="11"/>
        <v>0</v>
      </c>
    </row>
    <row r="10" spans="1:33" x14ac:dyDescent="0.25">
      <c r="A10" s="13">
        <v>9</v>
      </c>
      <c r="B10" s="9" t="s">
        <v>78</v>
      </c>
      <c r="C10" s="1" t="s">
        <v>244</v>
      </c>
      <c r="D10" s="9">
        <v>0.90310481544669596</v>
      </c>
      <c r="E10" s="10">
        <v>0</v>
      </c>
      <c r="F10" s="10">
        <v>0</v>
      </c>
      <c r="G10" s="10">
        <v>0</v>
      </c>
      <c r="H10" s="2">
        <f t="shared" si="12"/>
        <v>0.90310481544669596</v>
      </c>
      <c r="I10" s="11">
        <f t="shared" si="13"/>
        <v>0</v>
      </c>
      <c r="J10" s="11">
        <f t="shared" si="14"/>
        <v>0</v>
      </c>
      <c r="K10" s="11">
        <f t="shared" si="15"/>
        <v>0</v>
      </c>
      <c r="L10" s="11">
        <f t="shared" si="16"/>
        <v>100</v>
      </c>
      <c r="M10" s="1">
        <v>0</v>
      </c>
      <c r="N10" s="9">
        <v>0</v>
      </c>
      <c r="O10" s="9">
        <v>0</v>
      </c>
      <c r="P10" s="2">
        <f t="shared" si="4"/>
        <v>0.90310481544669596</v>
      </c>
      <c r="Q10" s="11">
        <f t="shared" si="5"/>
        <v>0</v>
      </c>
      <c r="R10" s="11">
        <f t="shared" si="6"/>
        <v>0</v>
      </c>
      <c r="S10" s="11">
        <f t="shared" si="7"/>
        <v>0</v>
      </c>
      <c r="T10" s="11">
        <f t="shared" si="8"/>
        <v>100</v>
      </c>
      <c r="U10" s="3"/>
      <c r="V10" s="4">
        <f t="shared" si="17"/>
        <v>100</v>
      </c>
      <c r="W10" s="4">
        <f t="shared" si="9"/>
        <v>0</v>
      </c>
      <c r="Y10" s="1">
        <v>0</v>
      </c>
      <c r="Z10" s="12">
        <f t="shared" si="10"/>
        <v>0</v>
      </c>
      <c r="AA10" s="1">
        <v>0</v>
      </c>
      <c r="AB10" s="12">
        <f t="shared" si="18"/>
        <v>0</v>
      </c>
      <c r="AC10" s="1">
        <v>0</v>
      </c>
      <c r="AD10" s="12">
        <f t="shared" si="19"/>
        <v>0</v>
      </c>
      <c r="AF10" s="1">
        <v>0</v>
      </c>
      <c r="AG10" s="12">
        <f t="shared" si="11"/>
        <v>0</v>
      </c>
    </row>
    <row r="11" spans="1:33" x14ac:dyDescent="0.25">
      <c r="A11" s="13">
        <v>10</v>
      </c>
      <c r="B11" s="9" t="s">
        <v>79</v>
      </c>
      <c r="C11" s="1" t="s">
        <v>244</v>
      </c>
      <c r="D11" s="9">
        <v>1.64863302481237</v>
      </c>
      <c r="E11" s="10">
        <v>0.92446149660646604</v>
      </c>
      <c r="F11" s="10">
        <v>0.70215449911591499</v>
      </c>
      <c r="G11" s="10">
        <v>2.2015820537990598E-2</v>
      </c>
      <c r="H11" s="2">
        <f t="shared" si="12"/>
        <v>1.2085519983280613E-6</v>
      </c>
      <c r="I11" s="11">
        <f t="shared" si="13"/>
        <v>56.074425459946028</v>
      </c>
      <c r="J11" s="11">
        <f t="shared" si="14"/>
        <v>42.59010274259348</v>
      </c>
      <c r="K11" s="11">
        <f t="shared" si="15"/>
        <v>1.3353984911527661</v>
      </c>
      <c r="L11" s="11">
        <f t="shared" si="16"/>
        <v>7.3306307719124208E-5</v>
      </c>
      <c r="M11" s="1">
        <v>0.40095596618935903</v>
      </c>
      <c r="N11" s="9">
        <v>0.88195163904636198</v>
      </c>
      <c r="O11" s="9">
        <v>0.17579479811785001</v>
      </c>
      <c r="P11" s="2">
        <f t="shared" si="4"/>
        <v>0.18993062145879902</v>
      </c>
      <c r="Q11" s="11">
        <f t="shared" si="5"/>
        <v>24.320510395877314</v>
      </c>
      <c r="R11" s="11">
        <f t="shared" si="6"/>
        <v>53.495934254182274</v>
      </c>
      <c r="S11" s="11">
        <f t="shared" si="7"/>
        <v>10.663064215752751</v>
      </c>
      <c r="T11" s="11">
        <f t="shared" si="8"/>
        <v>11.520491134187665</v>
      </c>
      <c r="U11" s="3"/>
      <c r="V11" s="4">
        <f t="shared" si="17"/>
        <v>100</v>
      </c>
      <c r="W11" s="4">
        <f t="shared" si="9"/>
        <v>88.479508865812349</v>
      </c>
      <c r="Y11" s="1">
        <v>0.70295506527356399</v>
      </c>
      <c r="Z11" s="12">
        <f t="shared" si="10"/>
        <v>42.63866213365263</v>
      </c>
      <c r="AA11" s="1">
        <v>2.1049182304579899E-7</v>
      </c>
      <c r="AB11" s="12">
        <f t="shared" si="18"/>
        <v>1.2767657803637346E-5</v>
      </c>
      <c r="AC11" s="1">
        <v>6.0303381686455798E-4</v>
      </c>
      <c r="AD11" s="12">
        <f t="shared" si="19"/>
        <v>3.6577807661786282E-2</v>
      </c>
      <c r="AF11" s="1">
        <v>1.21225022880678</v>
      </c>
      <c r="AG11" s="12">
        <f t="shared" si="11"/>
        <v>73.530628742848663</v>
      </c>
    </row>
    <row r="12" spans="1:33" x14ac:dyDescent="0.25">
      <c r="A12" s="13">
        <v>11</v>
      </c>
      <c r="B12" s="9" t="s">
        <v>321</v>
      </c>
      <c r="C12" s="1" t="s">
        <v>244</v>
      </c>
      <c r="D12" s="9">
        <v>0.72507361550361504</v>
      </c>
      <c r="E12" s="10">
        <v>0</v>
      </c>
      <c r="F12" s="10">
        <v>0</v>
      </c>
      <c r="G12" s="10">
        <v>0</v>
      </c>
      <c r="H12" s="2">
        <f t="shared" si="12"/>
        <v>0.72507361550361504</v>
      </c>
      <c r="I12" s="11">
        <f t="shared" si="13"/>
        <v>0</v>
      </c>
      <c r="J12" s="11">
        <f t="shared" si="14"/>
        <v>0</v>
      </c>
      <c r="K12" s="11">
        <f t="shared" si="15"/>
        <v>0</v>
      </c>
      <c r="L12" s="11">
        <f t="shared" si="16"/>
        <v>100</v>
      </c>
      <c r="M12" s="1">
        <v>3.0063896839274001E-4</v>
      </c>
      <c r="N12" s="9">
        <v>2.0760911215411001E-2</v>
      </c>
      <c r="O12" s="9">
        <v>3.8856534510070199E-2</v>
      </c>
      <c r="P12" s="2">
        <f t="shared" si="4"/>
        <v>0.6651555308097411</v>
      </c>
      <c r="Q12" s="11">
        <f t="shared" si="5"/>
        <v>4.146323379646423E-2</v>
      </c>
      <c r="R12" s="11">
        <f t="shared" si="6"/>
        <v>2.8632832269025648</v>
      </c>
      <c r="S12" s="11">
        <f t="shared" si="7"/>
        <v>5.35897785814225</v>
      </c>
      <c r="T12" s="11">
        <f t="shared" si="8"/>
        <v>91.736275681158716</v>
      </c>
      <c r="U12" s="3"/>
      <c r="V12" s="4">
        <f t="shared" si="17"/>
        <v>100</v>
      </c>
      <c r="W12" s="4">
        <f t="shared" si="9"/>
        <v>8.2637243188412786</v>
      </c>
      <c r="Y12" s="1">
        <v>0</v>
      </c>
      <c r="Z12" s="12">
        <f t="shared" si="10"/>
        <v>0</v>
      </c>
      <c r="AA12" s="1">
        <v>0</v>
      </c>
      <c r="AB12" s="12">
        <f t="shared" si="18"/>
        <v>0</v>
      </c>
      <c r="AC12" s="1">
        <v>0</v>
      </c>
      <c r="AD12" s="12">
        <f t="shared" si="19"/>
        <v>0</v>
      </c>
      <c r="AF12" s="1">
        <v>0</v>
      </c>
      <c r="AG12" s="12">
        <f t="shared" si="11"/>
        <v>0</v>
      </c>
    </row>
    <row r="13" spans="1:33" x14ac:dyDescent="0.25">
      <c r="A13" s="13">
        <v>12</v>
      </c>
      <c r="B13" s="9" t="s">
        <v>80</v>
      </c>
      <c r="C13" s="1" t="s">
        <v>244</v>
      </c>
      <c r="D13" s="9">
        <v>4.0559892199891001</v>
      </c>
      <c r="E13" s="10">
        <v>0</v>
      </c>
      <c r="F13" s="10">
        <v>0</v>
      </c>
      <c r="G13" s="10">
        <v>0</v>
      </c>
      <c r="H13" s="2">
        <f t="shared" si="12"/>
        <v>4.0559892199891001</v>
      </c>
      <c r="I13" s="11">
        <f t="shared" si="13"/>
        <v>0</v>
      </c>
      <c r="J13" s="11">
        <f t="shared" si="14"/>
        <v>0</v>
      </c>
      <c r="K13" s="11">
        <f t="shared" si="15"/>
        <v>0</v>
      </c>
      <c r="L13" s="11">
        <f t="shared" si="16"/>
        <v>100</v>
      </c>
      <c r="M13" s="1">
        <v>3.5489080626447601E-2</v>
      </c>
      <c r="N13" s="9">
        <v>6.5205862058904301E-2</v>
      </c>
      <c r="O13" s="9">
        <v>0.16260382544353799</v>
      </c>
      <c r="P13" s="2">
        <f t="shared" si="4"/>
        <v>3.79269045186021</v>
      </c>
      <c r="Q13" s="11">
        <f t="shared" si="5"/>
        <v>0.8749796585145504</v>
      </c>
      <c r="R13" s="11">
        <f t="shared" si="6"/>
        <v>1.6076438698986366</v>
      </c>
      <c r="S13" s="11">
        <f t="shared" si="7"/>
        <v>4.0089807103573847</v>
      </c>
      <c r="T13" s="11">
        <f t="shared" si="8"/>
        <v>93.508395761229423</v>
      </c>
      <c r="U13" s="3"/>
      <c r="V13" s="4">
        <f t="shared" si="17"/>
        <v>100</v>
      </c>
      <c r="W13" s="4">
        <f t="shared" si="9"/>
        <v>6.4916042387705719</v>
      </c>
      <c r="Y13" s="1">
        <v>0</v>
      </c>
      <c r="Z13" s="12">
        <f t="shared" si="10"/>
        <v>0</v>
      </c>
      <c r="AA13" s="1">
        <v>0</v>
      </c>
      <c r="AB13" s="12">
        <f t="shared" si="18"/>
        <v>0</v>
      </c>
      <c r="AC13" s="1">
        <v>0</v>
      </c>
      <c r="AD13" s="12">
        <f t="shared" si="19"/>
        <v>0</v>
      </c>
      <c r="AF13" s="1">
        <v>0</v>
      </c>
      <c r="AG13" s="12">
        <f t="shared" si="11"/>
        <v>0</v>
      </c>
    </row>
    <row r="14" spans="1:33" x14ac:dyDescent="0.25">
      <c r="A14" s="13">
        <v>13</v>
      </c>
      <c r="B14" s="9" t="s">
        <v>322</v>
      </c>
      <c r="C14" s="1" t="s">
        <v>244</v>
      </c>
      <c r="D14" s="9">
        <v>1.0073167860758301</v>
      </c>
      <c r="E14" s="10">
        <v>0</v>
      </c>
      <c r="F14" s="10">
        <v>0</v>
      </c>
      <c r="G14" s="10">
        <v>0</v>
      </c>
      <c r="H14" s="2">
        <f t="shared" si="12"/>
        <v>1.0073167860758301</v>
      </c>
      <c r="I14" s="11">
        <f t="shared" si="13"/>
        <v>0</v>
      </c>
      <c r="J14" s="11">
        <f t="shared" si="14"/>
        <v>0</v>
      </c>
      <c r="K14" s="11">
        <f t="shared" si="15"/>
        <v>0</v>
      </c>
      <c r="L14" s="11">
        <f t="shared" si="16"/>
        <v>100</v>
      </c>
      <c r="M14" s="1">
        <v>0</v>
      </c>
      <c r="N14" s="9">
        <v>4.7026213424563999E-2</v>
      </c>
      <c r="O14" s="9">
        <v>9.3811932746328403E-2</v>
      </c>
      <c r="P14" s="2">
        <f t="shared" si="4"/>
        <v>0.86647863990493768</v>
      </c>
      <c r="Q14" s="11">
        <f t="shared" si="5"/>
        <v>0</v>
      </c>
      <c r="R14" s="11">
        <f t="shared" si="6"/>
        <v>4.6684631959487568</v>
      </c>
      <c r="S14" s="11">
        <f t="shared" si="7"/>
        <v>9.3130516678659134</v>
      </c>
      <c r="T14" s="11">
        <f t="shared" si="8"/>
        <v>86.018485136185333</v>
      </c>
      <c r="U14" s="3"/>
      <c r="V14" s="4">
        <f t="shared" si="17"/>
        <v>100</v>
      </c>
      <c r="W14" s="4">
        <f t="shared" si="9"/>
        <v>13.98151486381467</v>
      </c>
      <c r="Y14" s="1">
        <v>0</v>
      </c>
      <c r="Z14" s="12">
        <f t="shared" si="10"/>
        <v>0</v>
      </c>
      <c r="AA14" s="1">
        <v>0</v>
      </c>
      <c r="AB14" s="12">
        <f t="shared" si="18"/>
        <v>0</v>
      </c>
      <c r="AC14" s="1">
        <v>0</v>
      </c>
      <c r="AD14" s="12">
        <f t="shared" si="19"/>
        <v>0</v>
      </c>
      <c r="AF14" s="1">
        <v>0</v>
      </c>
      <c r="AG14" s="12">
        <f t="shared" si="11"/>
        <v>0</v>
      </c>
    </row>
    <row r="15" spans="1:33" x14ac:dyDescent="0.25">
      <c r="A15" s="13">
        <v>14</v>
      </c>
      <c r="B15" s="9" t="s">
        <v>81</v>
      </c>
      <c r="C15" s="1" t="s">
        <v>244</v>
      </c>
      <c r="D15" s="9">
        <v>0.77651105505824003</v>
      </c>
      <c r="E15" s="10">
        <v>0</v>
      </c>
      <c r="F15" s="10">
        <v>0</v>
      </c>
      <c r="G15" s="10">
        <v>0</v>
      </c>
      <c r="H15" s="2">
        <f t="shared" si="12"/>
        <v>0.77651105505824003</v>
      </c>
      <c r="I15" s="11">
        <f t="shared" si="13"/>
        <v>0</v>
      </c>
      <c r="J15" s="11">
        <f t="shared" si="14"/>
        <v>0</v>
      </c>
      <c r="K15" s="11">
        <f t="shared" si="15"/>
        <v>0</v>
      </c>
      <c r="L15" s="11">
        <f t="shared" si="16"/>
        <v>100</v>
      </c>
      <c r="M15" s="1">
        <v>1.4010875201215E-2</v>
      </c>
      <c r="N15" s="9">
        <v>1.20093213739455E-3</v>
      </c>
      <c r="O15" s="9">
        <v>1.3474225856310199E-2</v>
      </c>
      <c r="P15" s="2">
        <f t="shared" si="4"/>
        <v>0.74782502186332023</v>
      </c>
      <c r="Q15" s="11">
        <f t="shared" si="5"/>
        <v>1.8043368616515258</v>
      </c>
      <c r="R15" s="11">
        <f t="shared" si="6"/>
        <v>0.1546574423598486</v>
      </c>
      <c r="S15" s="11">
        <f t="shared" si="7"/>
        <v>1.7352265326473173</v>
      </c>
      <c r="T15" s="11">
        <f t="shared" si="8"/>
        <v>96.305779163341299</v>
      </c>
      <c r="U15" s="3"/>
      <c r="V15" s="4">
        <f t="shared" si="17"/>
        <v>100</v>
      </c>
      <c r="W15" s="4">
        <f t="shared" si="9"/>
        <v>3.6942208366586917</v>
      </c>
      <c r="Y15" s="1">
        <v>0</v>
      </c>
      <c r="Z15" s="12">
        <f t="shared" si="10"/>
        <v>0</v>
      </c>
      <c r="AA15" s="1">
        <v>0</v>
      </c>
      <c r="AB15" s="12">
        <f t="shared" si="18"/>
        <v>0</v>
      </c>
      <c r="AC15" s="1">
        <v>0</v>
      </c>
      <c r="AD15" s="12">
        <f t="shared" si="19"/>
        <v>0</v>
      </c>
      <c r="AF15" s="1">
        <v>0</v>
      </c>
      <c r="AG15" s="12">
        <f t="shared" si="11"/>
        <v>0</v>
      </c>
    </row>
    <row r="16" spans="1:33" x14ac:dyDescent="0.25">
      <c r="A16" s="13">
        <v>15</v>
      </c>
      <c r="B16" s="9" t="s">
        <v>323</v>
      </c>
      <c r="C16" s="1" t="s">
        <v>244</v>
      </c>
      <c r="D16" s="9">
        <v>0.56301565998872904</v>
      </c>
      <c r="E16" s="10">
        <v>0.14602432782446201</v>
      </c>
      <c r="F16" s="10">
        <v>0</v>
      </c>
      <c r="G16" s="10">
        <v>0</v>
      </c>
      <c r="H16" s="2">
        <f t="shared" si="12"/>
        <v>0.41699133216426704</v>
      </c>
      <c r="I16" s="11">
        <f t="shared" si="13"/>
        <v>25.936104126728065</v>
      </c>
      <c r="J16" s="11">
        <f t="shared" si="14"/>
        <v>0</v>
      </c>
      <c r="K16" s="11">
        <f t="shared" si="15"/>
        <v>0</v>
      </c>
      <c r="L16" s="11">
        <f t="shared" si="16"/>
        <v>74.063895873271932</v>
      </c>
      <c r="M16" s="1">
        <v>9.4506580154259404E-2</v>
      </c>
      <c r="N16" s="9">
        <v>5.2596733735077297E-2</v>
      </c>
      <c r="O16" s="9">
        <v>5.6071915544237502E-2</v>
      </c>
      <c r="P16" s="2">
        <f t="shared" si="4"/>
        <v>0.35984043055515486</v>
      </c>
      <c r="Q16" s="11">
        <f t="shared" si="5"/>
        <v>16.785781794444461</v>
      </c>
      <c r="R16" s="11">
        <f t="shared" si="6"/>
        <v>9.3419663915085813</v>
      </c>
      <c r="S16" s="11">
        <f t="shared" si="7"/>
        <v>9.9592106452882678</v>
      </c>
      <c r="T16" s="11">
        <f t="shared" si="8"/>
        <v>63.913041168758689</v>
      </c>
      <c r="U16" s="3"/>
      <c r="V16" s="4">
        <f t="shared" si="17"/>
        <v>100</v>
      </c>
      <c r="W16" s="4">
        <f t="shared" si="9"/>
        <v>36.086958831241311</v>
      </c>
      <c r="Y16" s="1">
        <v>0</v>
      </c>
      <c r="Z16" s="12">
        <f t="shared" si="10"/>
        <v>0</v>
      </c>
      <c r="AA16" s="1">
        <v>0</v>
      </c>
      <c r="AB16" s="12">
        <f t="shared" si="18"/>
        <v>0</v>
      </c>
      <c r="AC16" s="1">
        <v>0</v>
      </c>
      <c r="AD16" s="12">
        <f t="shared" si="19"/>
        <v>0</v>
      </c>
      <c r="AF16" s="1">
        <v>0</v>
      </c>
      <c r="AG16" s="12">
        <f t="shared" si="11"/>
        <v>0</v>
      </c>
    </row>
    <row r="17" spans="1:33" x14ac:dyDescent="0.25">
      <c r="A17" s="13">
        <v>16</v>
      </c>
      <c r="B17" s="9" t="s">
        <v>82</v>
      </c>
      <c r="C17" s="1" t="s">
        <v>244</v>
      </c>
      <c r="D17" s="9">
        <v>0.557242626941995</v>
      </c>
      <c r="E17" s="10">
        <v>0</v>
      </c>
      <c r="F17" s="10">
        <v>0</v>
      </c>
      <c r="G17" s="10">
        <v>0</v>
      </c>
      <c r="H17" s="2">
        <f t="shared" si="12"/>
        <v>0.557242626941995</v>
      </c>
      <c r="I17" s="11">
        <f t="shared" si="13"/>
        <v>0</v>
      </c>
      <c r="J17" s="11">
        <f t="shared" si="14"/>
        <v>0</v>
      </c>
      <c r="K17" s="11">
        <f t="shared" si="15"/>
        <v>0</v>
      </c>
      <c r="L17" s="11">
        <f t="shared" si="16"/>
        <v>100</v>
      </c>
      <c r="M17" s="1">
        <v>9.5243890625545197E-2</v>
      </c>
      <c r="N17" s="9">
        <v>4.3715615027555603E-2</v>
      </c>
      <c r="O17" s="9">
        <v>4.38117875514401E-2</v>
      </c>
      <c r="P17" s="2">
        <f t="shared" si="4"/>
        <v>0.37447133373745412</v>
      </c>
      <c r="Q17" s="11">
        <f t="shared" si="5"/>
        <v>17.091996559599057</v>
      </c>
      <c r="R17" s="11">
        <f t="shared" si="6"/>
        <v>7.8449876075446197</v>
      </c>
      <c r="S17" s="11">
        <f t="shared" si="7"/>
        <v>7.8622462520263365</v>
      </c>
      <c r="T17" s="11">
        <f t="shared" si="8"/>
        <v>67.200769580829984</v>
      </c>
      <c r="U17" s="3"/>
      <c r="V17" s="4">
        <f t="shared" si="17"/>
        <v>100</v>
      </c>
      <c r="W17" s="4">
        <f t="shared" si="9"/>
        <v>32.799230419170016</v>
      </c>
      <c r="Y17" s="1">
        <v>0</v>
      </c>
      <c r="Z17" s="12">
        <f t="shared" si="10"/>
        <v>0</v>
      </c>
      <c r="AA17" s="1">
        <v>0</v>
      </c>
      <c r="AB17" s="12">
        <f t="shared" si="18"/>
        <v>0</v>
      </c>
      <c r="AC17" s="1">
        <v>0</v>
      </c>
      <c r="AD17" s="12">
        <f t="shared" si="19"/>
        <v>0</v>
      </c>
      <c r="AF17" s="1">
        <v>0</v>
      </c>
      <c r="AG17" s="12">
        <f t="shared" si="11"/>
        <v>0</v>
      </c>
    </row>
    <row r="18" spans="1:33" x14ac:dyDescent="0.25">
      <c r="A18" s="13">
        <v>17</v>
      </c>
      <c r="B18" s="9" t="s">
        <v>324</v>
      </c>
      <c r="C18" s="1" t="s">
        <v>244</v>
      </c>
      <c r="D18" s="9">
        <v>2.9087156106643599</v>
      </c>
      <c r="E18" s="10">
        <v>0.193085660925327</v>
      </c>
      <c r="F18" s="10">
        <v>2.01499176372841E-2</v>
      </c>
      <c r="G18" s="10">
        <v>1.9251464785549E-2</v>
      </c>
      <c r="H18" s="2">
        <f t="shared" si="12"/>
        <v>2.6762285673162003</v>
      </c>
      <c r="I18" s="11">
        <f t="shared" si="13"/>
        <v>6.6381759776517182</v>
      </c>
      <c r="J18" s="11">
        <f t="shared" si="14"/>
        <v>0.69274278872116324</v>
      </c>
      <c r="K18" s="11">
        <f t="shared" si="15"/>
        <v>0.6618544870789862</v>
      </c>
      <c r="L18" s="11">
        <f t="shared" si="16"/>
        <v>92.007226746548156</v>
      </c>
      <c r="M18" s="1">
        <v>0</v>
      </c>
      <c r="N18" s="9">
        <v>5.0161201103764998E-5</v>
      </c>
      <c r="O18" s="9">
        <v>5.2489826564202598E-2</v>
      </c>
      <c r="P18" s="2">
        <f t="shared" si="4"/>
        <v>2.8561756228990536</v>
      </c>
      <c r="Q18" s="11">
        <f t="shared" si="5"/>
        <v>0</v>
      </c>
      <c r="R18" s="11">
        <f t="shared" si="6"/>
        <v>1.7245137654522376E-3</v>
      </c>
      <c r="S18" s="11">
        <f t="shared" si="7"/>
        <v>1.8045705936928551</v>
      </c>
      <c r="T18" s="11">
        <f t="shared" si="8"/>
        <v>98.193704892541689</v>
      </c>
      <c r="U18" s="3"/>
      <c r="V18" s="4">
        <f t="shared" si="17"/>
        <v>100.00000000000003</v>
      </c>
      <c r="W18" s="4">
        <f t="shared" si="9"/>
        <v>1.8062951074583073</v>
      </c>
      <c r="Y18" s="1">
        <v>2.25490798881893E-2</v>
      </c>
      <c r="Z18" s="12">
        <f t="shared" si="10"/>
        <v>0.77522463198246516</v>
      </c>
      <c r="AA18" s="1">
        <v>4.0050127922699102E-2</v>
      </c>
      <c r="AB18" s="12">
        <f t="shared" si="18"/>
        <v>1.3769007797070794</v>
      </c>
      <c r="AC18" s="1">
        <v>0</v>
      </c>
      <c r="AD18" s="12">
        <f t="shared" si="19"/>
        <v>0</v>
      </c>
      <c r="AF18" s="1">
        <v>0</v>
      </c>
      <c r="AG18" s="12">
        <f t="shared" si="11"/>
        <v>0</v>
      </c>
    </row>
    <row r="19" spans="1:33" x14ac:dyDescent="0.25">
      <c r="A19" s="13">
        <v>18</v>
      </c>
      <c r="B19" s="9" t="s">
        <v>325</v>
      </c>
      <c r="C19" s="1" t="s">
        <v>244</v>
      </c>
      <c r="D19" s="9">
        <v>1.01008050560327</v>
      </c>
      <c r="E19" s="10">
        <v>0</v>
      </c>
      <c r="F19" s="10">
        <v>0</v>
      </c>
      <c r="G19" s="10">
        <v>0</v>
      </c>
      <c r="H19" s="2">
        <f t="shared" si="12"/>
        <v>1.01008050560327</v>
      </c>
      <c r="I19" s="11">
        <f t="shared" si="13"/>
        <v>0</v>
      </c>
      <c r="J19" s="11">
        <f t="shared" si="14"/>
        <v>0</v>
      </c>
      <c r="K19" s="11">
        <f t="shared" si="15"/>
        <v>0</v>
      </c>
      <c r="L19" s="11">
        <f t="shared" si="16"/>
        <v>100</v>
      </c>
      <c r="M19" s="1">
        <v>0.28249520739103601</v>
      </c>
      <c r="N19" s="9">
        <v>7.5551912132303098E-2</v>
      </c>
      <c r="O19" s="9">
        <v>0.16332427240307201</v>
      </c>
      <c r="P19" s="2">
        <f t="shared" si="4"/>
        <v>0.48870911367685888</v>
      </c>
      <c r="Q19" s="11">
        <f t="shared" si="5"/>
        <v>27.967593258550806</v>
      </c>
      <c r="R19" s="11">
        <f t="shared" si="6"/>
        <v>7.4797911367648631</v>
      </c>
      <c r="S19" s="11">
        <f t="shared" si="7"/>
        <v>16.169431198508942</v>
      </c>
      <c r="T19" s="11">
        <f t="shared" si="8"/>
        <v>48.383184406175388</v>
      </c>
      <c r="U19" s="3"/>
      <c r="V19" s="4">
        <f t="shared" si="17"/>
        <v>100</v>
      </c>
      <c r="W19" s="4">
        <f t="shared" si="9"/>
        <v>51.616815593824612</v>
      </c>
      <c r="Y19" s="1">
        <v>0</v>
      </c>
      <c r="Z19" s="12">
        <f t="shared" si="10"/>
        <v>0</v>
      </c>
      <c r="AA19" s="1">
        <v>0</v>
      </c>
      <c r="AB19" s="12">
        <f t="shared" si="18"/>
        <v>0</v>
      </c>
      <c r="AC19" s="1">
        <v>0</v>
      </c>
      <c r="AD19" s="12">
        <f t="shared" si="19"/>
        <v>0</v>
      </c>
      <c r="AF19" s="1">
        <v>0</v>
      </c>
      <c r="AG19" s="12">
        <f t="shared" si="11"/>
        <v>0</v>
      </c>
    </row>
    <row r="20" spans="1:33" x14ac:dyDescent="0.25">
      <c r="A20" s="13">
        <v>19</v>
      </c>
      <c r="B20" s="9" t="s">
        <v>83</v>
      </c>
      <c r="C20" s="1" t="s">
        <v>244</v>
      </c>
      <c r="D20" s="9">
        <v>1.77302008434233</v>
      </c>
      <c r="E20" s="10">
        <v>0</v>
      </c>
      <c r="F20" s="10">
        <v>0</v>
      </c>
      <c r="G20" s="10">
        <v>0</v>
      </c>
      <c r="H20" s="2">
        <f t="shared" si="12"/>
        <v>1.77302008434233</v>
      </c>
      <c r="I20" s="11">
        <f t="shared" si="13"/>
        <v>0</v>
      </c>
      <c r="J20" s="11">
        <f t="shared" si="14"/>
        <v>0</v>
      </c>
      <c r="K20" s="11">
        <f t="shared" si="15"/>
        <v>0</v>
      </c>
      <c r="L20" s="11">
        <f t="shared" si="16"/>
        <v>100</v>
      </c>
      <c r="M20" s="1">
        <v>3.0005840531065E-2</v>
      </c>
      <c r="N20" s="9">
        <v>4.0030985465651604E-3</v>
      </c>
      <c r="O20" s="9">
        <v>1.00283789521555E-2</v>
      </c>
      <c r="P20" s="2">
        <f t="shared" si="4"/>
        <v>1.7289827663125443</v>
      </c>
      <c r="Q20" s="11">
        <f t="shared" si="5"/>
        <v>1.6923576216676153</v>
      </c>
      <c r="R20" s="11">
        <f t="shared" si="6"/>
        <v>0.2257785223030927</v>
      </c>
      <c r="S20" s="11">
        <f t="shared" si="7"/>
        <v>0.56561000299527608</v>
      </c>
      <c r="T20" s="11">
        <f t="shared" si="8"/>
        <v>97.516253853034002</v>
      </c>
      <c r="U20" s="3"/>
      <c r="V20" s="4">
        <f t="shared" si="17"/>
        <v>100</v>
      </c>
      <c r="W20" s="4">
        <f t="shared" si="9"/>
        <v>2.4837461469659838</v>
      </c>
      <c r="Y20" s="1">
        <v>0</v>
      </c>
      <c r="Z20" s="12">
        <f t="shared" si="10"/>
        <v>0</v>
      </c>
      <c r="AA20" s="1">
        <v>0</v>
      </c>
      <c r="AB20" s="12">
        <f t="shared" si="18"/>
        <v>0</v>
      </c>
      <c r="AC20" s="1">
        <v>0</v>
      </c>
      <c r="AD20" s="12">
        <f t="shared" si="19"/>
        <v>0</v>
      </c>
      <c r="AF20" s="1">
        <v>0</v>
      </c>
      <c r="AG20" s="12">
        <f t="shared" si="11"/>
        <v>0</v>
      </c>
    </row>
    <row r="21" spans="1:33" x14ac:dyDescent="0.25">
      <c r="A21" s="13">
        <v>20</v>
      </c>
      <c r="B21" s="9" t="s">
        <v>84</v>
      </c>
      <c r="C21" s="1" t="s">
        <v>244</v>
      </c>
      <c r="D21" s="9">
        <v>0.76992574258617197</v>
      </c>
      <c r="E21" s="10">
        <v>0</v>
      </c>
      <c r="F21" s="10">
        <v>0</v>
      </c>
      <c r="G21" s="10">
        <v>0</v>
      </c>
      <c r="H21" s="2">
        <f t="shared" si="12"/>
        <v>0.76992574258617197</v>
      </c>
      <c r="I21" s="11">
        <f t="shared" si="13"/>
        <v>0</v>
      </c>
      <c r="J21" s="11">
        <f t="shared" si="14"/>
        <v>0</v>
      </c>
      <c r="K21" s="11">
        <f t="shared" si="15"/>
        <v>0</v>
      </c>
      <c r="L21" s="11">
        <f t="shared" si="16"/>
        <v>100</v>
      </c>
      <c r="M21" s="1">
        <v>0</v>
      </c>
      <c r="N21" s="9">
        <v>0</v>
      </c>
      <c r="O21" s="9">
        <v>0</v>
      </c>
      <c r="P21" s="2">
        <f t="shared" si="4"/>
        <v>0.76992574258617197</v>
      </c>
      <c r="Q21" s="11">
        <f t="shared" si="5"/>
        <v>0</v>
      </c>
      <c r="R21" s="11">
        <f t="shared" si="6"/>
        <v>0</v>
      </c>
      <c r="S21" s="11">
        <f t="shared" si="7"/>
        <v>0</v>
      </c>
      <c r="T21" s="11">
        <f t="shared" si="8"/>
        <v>100</v>
      </c>
      <c r="U21" s="3"/>
      <c r="V21" s="4">
        <f t="shared" si="17"/>
        <v>100</v>
      </c>
      <c r="W21" s="4">
        <f t="shared" si="9"/>
        <v>0</v>
      </c>
      <c r="Y21" s="1">
        <v>0</v>
      </c>
      <c r="Z21" s="12">
        <f t="shared" si="10"/>
        <v>0</v>
      </c>
      <c r="AA21" s="1">
        <v>0</v>
      </c>
      <c r="AB21" s="12">
        <f t="shared" si="18"/>
        <v>0</v>
      </c>
      <c r="AC21" s="1">
        <v>0</v>
      </c>
      <c r="AD21" s="12">
        <f t="shared" si="19"/>
        <v>0</v>
      </c>
      <c r="AF21" s="1">
        <v>0</v>
      </c>
      <c r="AG21" s="12">
        <f t="shared" si="11"/>
        <v>0</v>
      </c>
    </row>
    <row r="22" spans="1:33" x14ac:dyDescent="0.25">
      <c r="A22" s="13">
        <v>21</v>
      </c>
      <c r="B22" s="9" t="s">
        <v>584</v>
      </c>
      <c r="C22" s="1" t="s">
        <v>244</v>
      </c>
      <c r="D22" s="9">
        <v>0.23038813438331701</v>
      </c>
      <c r="E22" s="10">
        <v>0</v>
      </c>
      <c r="F22" s="10">
        <v>0</v>
      </c>
      <c r="G22" s="10">
        <v>0</v>
      </c>
      <c r="H22" s="2">
        <f t="shared" si="12"/>
        <v>0.23038813438331701</v>
      </c>
      <c r="I22" s="11">
        <f t="shared" si="13"/>
        <v>0</v>
      </c>
      <c r="J22" s="11">
        <f t="shared" si="14"/>
        <v>0</v>
      </c>
      <c r="K22" s="11">
        <f t="shared" si="15"/>
        <v>0</v>
      </c>
      <c r="L22" s="11">
        <f t="shared" si="16"/>
        <v>100</v>
      </c>
      <c r="M22" s="1">
        <v>0</v>
      </c>
      <c r="N22" s="9">
        <v>0</v>
      </c>
      <c r="O22" s="9">
        <v>5.8689426061027904E-4</v>
      </c>
      <c r="P22" s="2">
        <f t="shared" si="4"/>
        <v>0.22980124012270672</v>
      </c>
      <c r="Q22" s="11">
        <f t="shared" si="5"/>
        <v>0</v>
      </c>
      <c r="R22" s="11">
        <f t="shared" si="6"/>
        <v>0</v>
      </c>
      <c r="S22" s="11">
        <f t="shared" si="7"/>
        <v>0.25474153093049984</v>
      </c>
      <c r="T22" s="11">
        <f t="shared" si="8"/>
        <v>99.745258469069498</v>
      </c>
      <c r="U22" s="3"/>
      <c r="V22" s="4">
        <f t="shared" si="17"/>
        <v>100</v>
      </c>
      <c r="W22" s="4">
        <f t="shared" si="9"/>
        <v>0.25474153093049984</v>
      </c>
      <c r="Y22" s="1">
        <v>0</v>
      </c>
      <c r="Z22" s="12">
        <f t="shared" si="10"/>
        <v>0</v>
      </c>
      <c r="AA22" s="1">
        <v>0</v>
      </c>
      <c r="AB22" s="12">
        <f t="shared" si="18"/>
        <v>0</v>
      </c>
      <c r="AC22" s="1">
        <v>0</v>
      </c>
      <c r="AD22" s="12">
        <f t="shared" si="19"/>
        <v>0</v>
      </c>
      <c r="AF22" s="1">
        <v>0</v>
      </c>
      <c r="AG22" s="12">
        <f t="shared" si="11"/>
        <v>0</v>
      </c>
    </row>
    <row r="23" spans="1:33" x14ac:dyDescent="0.25">
      <c r="A23" s="13">
        <v>22</v>
      </c>
      <c r="B23" s="9" t="s">
        <v>326</v>
      </c>
      <c r="C23" s="1" t="s">
        <v>244</v>
      </c>
      <c r="D23" s="9">
        <v>1.54241255680557</v>
      </c>
      <c r="E23" s="10">
        <v>0</v>
      </c>
      <c r="F23" s="10">
        <v>0</v>
      </c>
      <c r="G23" s="10">
        <v>0</v>
      </c>
      <c r="H23" s="2">
        <f t="shared" si="12"/>
        <v>1.54241255680557</v>
      </c>
      <c r="I23" s="11">
        <f t="shared" si="13"/>
        <v>0</v>
      </c>
      <c r="J23" s="11">
        <f t="shared" si="14"/>
        <v>0</v>
      </c>
      <c r="K23" s="11">
        <f t="shared" si="15"/>
        <v>0</v>
      </c>
      <c r="L23" s="11">
        <f t="shared" si="16"/>
        <v>100</v>
      </c>
      <c r="M23" s="1">
        <v>7.2323331054857401E-2</v>
      </c>
      <c r="N23" s="9">
        <v>0.104876594553708</v>
      </c>
      <c r="O23" s="9">
        <v>4.40297900028963E-2</v>
      </c>
      <c r="P23" s="2">
        <f t="shared" si="4"/>
        <v>1.3211828411941082</v>
      </c>
      <c r="Q23" s="11">
        <f t="shared" si="5"/>
        <v>4.688974472863694</v>
      </c>
      <c r="R23" s="11">
        <f t="shared" si="6"/>
        <v>6.7995163869071309</v>
      </c>
      <c r="S23" s="11">
        <f t="shared" si="7"/>
        <v>2.8546052616483277</v>
      </c>
      <c r="T23" s="11">
        <f t="shared" si="8"/>
        <v>85.656903878580849</v>
      </c>
      <c r="U23" s="3"/>
      <c r="V23" s="4">
        <f t="shared" si="17"/>
        <v>100</v>
      </c>
      <c r="W23" s="4">
        <f t="shared" si="9"/>
        <v>14.343096121419151</v>
      </c>
      <c r="Y23" s="1">
        <v>0</v>
      </c>
      <c r="Z23" s="12">
        <f t="shared" si="10"/>
        <v>0</v>
      </c>
      <c r="AA23" s="1">
        <v>0</v>
      </c>
      <c r="AB23" s="12">
        <f t="shared" si="18"/>
        <v>0</v>
      </c>
      <c r="AC23" s="1">
        <v>0</v>
      </c>
      <c r="AD23" s="12">
        <f t="shared" si="19"/>
        <v>0</v>
      </c>
      <c r="AF23" s="1">
        <v>0</v>
      </c>
      <c r="AG23" s="12">
        <f t="shared" si="11"/>
        <v>0</v>
      </c>
    </row>
    <row r="24" spans="1:33" x14ac:dyDescent="0.25">
      <c r="A24" s="13">
        <v>23</v>
      </c>
      <c r="B24" s="9" t="s">
        <v>327</v>
      </c>
      <c r="C24" s="1" t="s">
        <v>244</v>
      </c>
      <c r="D24" s="9">
        <v>0.49024480743301602</v>
      </c>
      <c r="E24" s="10">
        <v>0</v>
      </c>
      <c r="F24" s="10">
        <v>0</v>
      </c>
      <c r="G24" s="10">
        <v>0</v>
      </c>
      <c r="H24" s="2">
        <f t="shared" si="12"/>
        <v>0.49024480743301602</v>
      </c>
      <c r="I24" s="11">
        <f t="shared" si="13"/>
        <v>0</v>
      </c>
      <c r="J24" s="11">
        <f t="shared" si="14"/>
        <v>0</v>
      </c>
      <c r="K24" s="11">
        <f t="shared" si="15"/>
        <v>0</v>
      </c>
      <c r="L24" s="11">
        <f t="shared" si="16"/>
        <v>100</v>
      </c>
      <c r="M24" s="1">
        <v>0</v>
      </c>
      <c r="N24" s="9">
        <v>0</v>
      </c>
      <c r="O24" s="9">
        <v>0</v>
      </c>
      <c r="P24" s="2">
        <f t="shared" si="4"/>
        <v>0.49024480743301602</v>
      </c>
      <c r="Q24" s="11">
        <f t="shared" si="5"/>
        <v>0</v>
      </c>
      <c r="R24" s="11">
        <f t="shared" si="6"/>
        <v>0</v>
      </c>
      <c r="S24" s="11">
        <f t="shared" si="7"/>
        <v>0</v>
      </c>
      <c r="T24" s="11">
        <f t="shared" si="8"/>
        <v>100</v>
      </c>
      <c r="U24" s="3"/>
      <c r="V24" s="4">
        <f t="shared" si="17"/>
        <v>100</v>
      </c>
      <c r="W24" s="4">
        <f t="shared" si="9"/>
        <v>0</v>
      </c>
      <c r="Y24" s="1">
        <v>0</v>
      </c>
      <c r="Z24" s="12">
        <f t="shared" si="10"/>
        <v>0</v>
      </c>
      <c r="AA24" s="1">
        <v>0</v>
      </c>
      <c r="AB24" s="12">
        <f t="shared" si="18"/>
        <v>0</v>
      </c>
      <c r="AC24" s="1">
        <v>0</v>
      </c>
      <c r="AD24" s="12">
        <f t="shared" si="19"/>
        <v>0</v>
      </c>
      <c r="AF24" s="1">
        <v>0</v>
      </c>
      <c r="AG24" s="12">
        <f t="shared" si="11"/>
        <v>0</v>
      </c>
    </row>
    <row r="25" spans="1:33" x14ac:dyDescent="0.25">
      <c r="A25" s="13">
        <v>24</v>
      </c>
      <c r="B25" s="9" t="s">
        <v>328</v>
      </c>
      <c r="C25" s="1" t="s">
        <v>244</v>
      </c>
      <c r="D25" s="9">
        <v>0.49147200042605399</v>
      </c>
      <c r="E25" s="10">
        <v>0</v>
      </c>
      <c r="F25" s="10">
        <v>0</v>
      </c>
      <c r="G25" s="10">
        <v>0</v>
      </c>
      <c r="H25" s="2">
        <f t="shared" si="12"/>
        <v>0.49147200042605399</v>
      </c>
      <c r="I25" s="11">
        <f t="shared" si="13"/>
        <v>0</v>
      </c>
      <c r="J25" s="11">
        <f t="shared" si="14"/>
        <v>0</v>
      </c>
      <c r="K25" s="11">
        <f t="shared" si="15"/>
        <v>0</v>
      </c>
      <c r="L25" s="11">
        <f t="shared" si="16"/>
        <v>100</v>
      </c>
      <c r="M25" s="1">
        <v>2.2861658065885399E-4</v>
      </c>
      <c r="N25" s="9">
        <v>2.5727224256115699E-6</v>
      </c>
      <c r="O25" s="9">
        <v>3.3329362456595798E-3</v>
      </c>
      <c r="P25" s="2">
        <f t="shared" si="4"/>
        <v>0.48790787487730997</v>
      </c>
      <c r="Q25" s="11">
        <f t="shared" si="5"/>
        <v>4.6516705012832414E-2</v>
      </c>
      <c r="R25" s="11">
        <f t="shared" si="6"/>
        <v>5.2347283739079601E-4</v>
      </c>
      <c r="S25" s="11">
        <f t="shared" si="7"/>
        <v>0.67815384045688842</v>
      </c>
      <c r="T25" s="11">
        <f t="shared" si="8"/>
        <v>99.274805981692893</v>
      </c>
      <c r="U25" s="3"/>
      <c r="V25" s="4">
        <f t="shared" si="17"/>
        <v>100</v>
      </c>
      <c r="W25" s="4">
        <f t="shared" si="9"/>
        <v>0.72519401830711161</v>
      </c>
      <c r="Y25" s="1">
        <v>0</v>
      </c>
      <c r="Z25" s="12">
        <f t="shared" si="10"/>
        <v>0</v>
      </c>
      <c r="AA25" s="1">
        <v>0</v>
      </c>
      <c r="AB25" s="12">
        <f t="shared" si="18"/>
        <v>0</v>
      </c>
      <c r="AC25" s="1">
        <v>0</v>
      </c>
      <c r="AD25" s="12">
        <f t="shared" si="19"/>
        <v>0</v>
      </c>
      <c r="AF25" s="1">
        <v>0</v>
      </c>
      <c r="AG25" s="12">
        <f t="shared" si="11"/>
        <v>0</v>
      </c>
    </row>
    <row r="26" spans="1:33" x14ac:dyDescent="0.25">
      <c r="A26" s="13">
        <v>25</v>
      </c>
      <c r="B26" s="9" t="s">
        <v>329</v>
      </c>
      <c r="C26" s="1" t="s">
        <v>244</v>
      </c>
      <c r="D26" s="9">
        <v>0.34320107974372799</v>
      </c>
      <c r="E26" s="10">
        <v>0</v>
      </c>
      <c r="F26" s="10">
        <v>0</v>
      </c>
      <c r="G26" s="10">
        <v>0</v>
      </c>
      <c r="H26" s="2">
        <f t="shared" si="12"/>
        <v>0.34320107974372799</v>
      </c>
      <c r="I26" s="11">
        <f t="shared" si="13"/>
        <v>0</v>
      </c>
      <c r="J26" s="11">
        <f t="shared" si="14"/>
        <v>0</v>
      </c>
      <c r="K26" s="11">
        <f t="shared" si="15"/>
        <v>0</v>
      </c>
      <c r="L26" s="11">
        <f t="shared" si="16"/>
        <v>100</v>
      </c>
      <c r="M26" s="1">
        <v>0</v>
      </c>
      <c r="N26" s="9">
        <v>0</v>
      </c>
      <c r="O26" s="9">
        <v>0</v>
      </c>
      <c r="P26" s="2">
        <f t="shared" si="4"/>
        <v>0.34320107974372799</v>
      </c>
      <c r="Q26" s="11">
        <f t="shared" si="5"/>
        <v>0</v>
      </c>
      <c r="R26" s="11">
        <f t="shared" si="6"/>
        <v>0</v>
      </c>
      <c r="S26" s="11">
        <f t="shared" si="7"/>
        <v>0</v>
      </c>
      <c r="T26" s="11">
        <f t="shared" si="8"/>
        <v>100</v>
      </c>
      <c r="U26" s="3"/>
      <c r="V26" s="4">
        <f t="shared" si="17"/>
        <v>100</v>
      </c>
      <c r="W26" s="4">
        <f t="shared" si="9"/>
        <v>0</v>
      </c>
      <c r="Y26" s="1">
        <v>0</v>
      </c>
      <c r="Z26" s="12">
        <f t="shared" si="10"/>
        <v>0</v>
      </c>
      <c r="AA26" s="1">
        <v>0</v>
      </c>
      <c r="AB26" s="12">
        <f t="shared" si="18"/>
        <v>0</v>
      </c>
      <c r="AC26" s="1">
        <v>0</v>
      </c>
      <c r="AD26" s="12">
        <f t="shared" si="19"/>
        <v>0</v>
      </c>
      <c r="AF26" s="1">
        <v>0</v>
      </c>
      <c r="AG26" s="12">
        <f t="shared" si="11"/>
        <v>0</v>
      </c>
    </row>
    <row r="27" spans="1:33" x14ac:dyDescent="0.25">
      <c r="A27" s="13">
        <v>26</v>
      </c>
      <c r="B27" s="9" t="s">
        <v>245</v>
      </c>
      <c r="C27" s="1" t="s">
        <v>244</v>
      </c>
      <c r="D27" s="9">
        <v>1.81744478125013</v>
      </c>
      <c r="E27" s="10">
        <v>0</v>
      </c>
      <c r="F27" s="10">
        <v>0</v>
      </c>
      <c r="G27" s="10">
        <v>0</v>
      </c>
      <c r="H27" s="2">
        <f t="shared" si="12"/>
        <v>1.81744478125013</v>
      </c>
      <c r="I27" s="11">
        <f t="shared" si="13"/>
        <v>0</v>
      </c>
      <c r="J27" s="11">
        <f t="shared" si="14"/>
        <v>0</v>
      </c>
      <c r="K27" s="11">
        <f t="shared" si="15"/>
        <v>0</v>
      </c>
      <c r="L27" s="11">
        <f t="shared" si="16"/>
        <v>100</v>
      </c>
      <c r="M27" s="1">
        <v>0</v>
      </c>
      <c r="N27" s="9">
        <v>0</v>
      </c>
      <c r="O27" s="9">
        <v>4.0431569200144402E-2</v>
      </c>
      <c r="P27" s="2">
        <f t="shared" si="4"/>
        <v>1.7770132120499855</v>
      </c>
      <c r="Q27" s="11">
        <f t="shared" si="5"/>
        <v>0</v>
      </c>
      <c r="R27" s="11">
        <f t="shared" si="6"/>
        <v>0</v>
      </c>
      <c r="S27" s="11">
        <f t="shared" si="7"/>
        <v>2.224638108252925</v>
      </c>
      <c r="T27" s="11">
        <f t="shared" si="8"/>
        <v>97.775361891747067</v>
      </c>
      <c r="U27" s="3"/>
      <c r="V27" s="4">
        <f t="shared" si="17"/>
        <v>100</v>
      </c>
      <c r="W27" s="4">
        <f t="shared" si="9"/>
        <v>2.224638108252925</v>
      </c>
      <c r="Y27" s="1">
        <v>0</v>
      </c>
      <c r="Z27" s="12">
        <f t="shared" si="10"/>
        <v>0</v>
      </c>
      <c r="AA27" s="1">
        <v>0</v>
      </c>
      <c r="AB27" s="12">
        <f t="shared" si="18"/>
        <v>0</v>
      </c>
      <c r="AC27" s="1">
        <v>0</v>
      </c>
      <c r="AD27" s="12">
        <f t="shared" si="19"/>
        <v>0</v>
      </c>
      <c r="AF27" s="1">
        <v>0</v>
      </c>
      <c r="AG27" s="12">
        <f t="shared" si="11"/>
        <v>0</v>
      </c>
    </row>
    <row r="28" spans="1:33" x14ac:dyDescent="0.25">
      <c r="A28" s="13">
        <v>27</v>
      </c>
      <c r="B28" s="9" t="s">
        <v>246</v>
      </c>
      <c r="C28" s="1" t="s">
        <v>244</v>
      </c>
      <c r="D28" s="9">
        <v>2.814949363327</v>
      </c>
      <c r="E28" s="10">
        <v>0</v>
      </c>
      <c r="F28" s="10">
        <v>0</v>
      </c>
      <c r="G28" s="10">
        <v>0</v>
      </c>
      <c r="H28" s="2">
        <f t="shared" si="12"/>
        <v>2.814949363327</v>
      </c>
      <c r="I28" s="11">
        <f t="shared" si="13"/>
        <v>0</v>
      </c>
      <c r="J28" s="11">
        <f t="shared" si="14"/>
        <v>0</v>
      </c>
      <c r="K28" s="11">
        <f t="shared" si="15"/>
        <v>0</v>
      </c>
      <c r="L28" s="11">
        <f t="shared" si="16"/>
        <v>100</v>
      </c>
      <c r="M28" s="1">
        <v>0</v>
      </c>
      <c r="N28" s="9">
        <v>0</v>
      </c>
      <c r="O28" s="9">
        <v>2.85106911063907E-2</v>
      </c>
      <c r="P28" s="2">
        <f t="shared" si="4"/>
        <v>2.7864386722206094</v>
      </c>
      <c r="Q28" s="11">
        <f t="shared" si="5"/>
        <v>0</v>
      </c>
      <c r="R28" s="11">
        <f t="shared" si="6"/>
        <v>0</v>
      </c>
      <c r="S28" s="11">
        <f t="shared" si="7"/>
        <v>1.0128314021497635</v>
      </c>
      <c r="T28" s="11">
        <f t="shared" si="8"/>
        <v>98.987168597850243</v>
      </c>
      <c r="U28" s="3"/>
      <c r="V28" s="4">
        <f t="shared" si="17"/>
        <v>100</v>
      </c>
      <c r="W28" s="4">
        <f t="shared" si="9"/>
        <v>1.0128314021497635</v>
      </c>
      <c r="Y28" s="1">
        <v>0</v>
      </c>
      <c r="Z28" s="12">
        <f t="shared" si="10"/>
        <v>0</v>
      </c>
      <c r="AA28" s="1">
        <v>0</v>
      </c>
      <c r="AB28" s="12">
        <f t="shared" si="18"/>
        <v>0</v>
      </c>
      <c r="AC28" s="1">
        <v>0</v>
      </c>
      <c r="AD28" s="12">
        <f t="shared" si="19"/>
        <v>0</v>
      </c>
      <c r="AF28" s="1">
        <v>0</v>
      </c>
      <c r="AG28" s="12">
        <f t="shared" si="11"/>
        <v>0</v>
      </c>
    </row>
    <row r="29" spans="1:33" x14ac:dyDescent="0.25">
      <c r="A29" s="13">
        <v>28</v>
      </c>
      <c r="B29" s="9" t="s">
        <v>85</v>
      </c>
      <c r="C29" s="1" t="s">
        <v>244</v>
      </c>
      <c r="D29" s="9">
        <v>1.33010914736939</v>
      </c>
      <c r="E29" s="10">
        <v>0</v>
      </c>
      <c r="F29" s="10">
        <v>0</v>
      </c>
      <c r="G29" s="10">
        <v>0</v>
      </c>
      <c r="H29" s="2">
        <f t="shared" si="12"/>
        <v>1.33010914736939</v>
      </c>
      <c r="I29" s="11">
        <f t="shared" si="13"/>
        <v>0</v>
      </c>
      <c r="J29" s="11">
        <f t="shared" si="14"/>
        <v>0</v>
      </c>
      <c r="K29" s="11">
        <f t="shared" si="15"/>
        <v>0</v>
      </c>
      <c r="L29" s="11">
        <f t="shared" si="16"/>
        <v>100</v>
      </c>
      <c r="M29" s="1">
        <v>1.7613779666634199E-2</v>
      </c>
      <c r="N29" s="9">
        <v>4.2255535693385901E-2</v>
      </c>
      <c r="O29" s="9">
        <v>6.9885477524150599E-2</v>
      </c>
      <c r="P29" s="2">
        <f t="shared" si="4"/>
        <v>1.2003543544852193</v>
      </c>
      <c r="Q29" s="11">
        <f t="shared" si="5"/>
        <v>1.3242356615221895</v>
      </c>
      <c r="R29" s="11">
        <f t="shared" si="6"/>
        <v>3.1768472367065788</v>
      </c>
      <c r="S29" s="11">
        <f t="shared" si="7"/>
        <v>5.2541159996054381</v>
      </c>
      <c r="T29" s="11">
        <f t="shared" si="8"/>
        <v>90.244801102165795</v>
      </c>
      <c r="U29" s="3"/>
      <c r="V29" s="4">
        <f t="shared" si="17"/>
        <v>100</v>
      </c>
      <c r="W29" s="4">
        <f t="shared" si="9"/>
        <v>9.7551988978342052</v>
      </c>
      <c r="Y29" s="1">
        <v>0</v>
      </c>
      <c r="Z29" s="12">
        <f t="shared" si="10"/>
        <v>0</v>
      </c>
      <c r="AA29" s="1">
        <v>0</v>
      </c>
      <c r="AB29" s="12">
        <f t="shared" si="18"/>
        <v>0</v>
      </c>
      <c r="AC29" s="1">
        <v>0</v>
      </c>
      <c r="AD29" s="12">
        <f t="shared" si="19"/>
        <v>0</v>
      </c>
      <c r="AF29" s="1">
        <v>0</v>
      </c>
      <c r="AG29" s="12">
        <f t="shared" si="11"/>
        <v>0</v>
      </c>
    </row>
    <row r="30" spans="1:33" x14ac:dyDescent="0.25">
      <c r="A30" s="13">
        <v>29</v>
      </c>
      <c r="B30" s="9" t="s">
        <v>330</v>
      </c>
      <c r="C30" s="1" t="s">
        <v>244</v>
      </c>
      <c r="D30" s="9">
        <v>0.46588671303838403</v>
      </c>
      <c r="E30" s="10">
        <v>0</v>
      </c>
      <c r="F30" s="10">
        <v>0</v>
      </c>
      <c r="G30" s="10">
        <v>0</v>
      </c>
      <c r="H30" s="2">
        <f t="shared" si="12"/>
        <v>0.46588671303838403</v>
      </c>
      <c r="I30" s="11">
        <f t="shared" si="13"/>
        <v>0</v>
      </c>
      <c r="J30" s="11">
        <f t="shared" si="14"/>
        <v>0</v>
      </c>
      <c r="K30" s="11">
        <f t="shared" si="15"/>
        <v>0</v>
      </c>
      <c r="L30" s="11">
        <f t="shared" si="16"/>
        <v>100</v>
      </c>
      <c r="M30" s="1">
        <v>2.3393485822089099E-5</v>
      </c>
      <c r="N30" s="9">
        <v>3.9967549958673699E-4</v>
      </c>
      <c r="O30" s="9">
        <v>1.46617275419885E-5</v>
      </c>
      <c r="P30" s="2">
        <f t="shared" si="4"/>
        <v>0.46544898232543319</v>
      </c>
      <c r="Q30" s="11">
        <f t="shared" si="5"/>
        <v>5.021282034321878E-3</v>
      </c>
      <c r="R30" s="11">
        <f t="shared" si="6"/>
        <v>8.5788130118621353E-2</v>
      </c>
      <c r="S30" s="11">
        <f t="shared" si="7"/>
        <v>3.1470585298234359E-3</v>
      </c>
      <c r="T30" s="11">
        <f t="shared" si="8"/>
        <v>99.90604352931723</v>
      </c>
      <c r="U30" s="3"/>
      <c r="V30" s="4">
        <f t="shared" si="17"/>
        <v>100</v>
      </c>
      <c r="W30" s="4">
        <f t="shared" si="9"/>
        <v>9.3956470682766663E-2</v>
      </c>
      <c r="Y30" s="1">
        <v>0</v>
      </c>
      <c r="Z30" s="12">
        <f t="shared" si="10"/>
        <v>0</v>
      </c>
      <c r="AA30" s="1">
        <v>0</v>
      </c>
      <c r="AB30" s="12">
        <f t="shared" si="18"/>
        <v>0</v>
      </c>
      <c r="AC30" s="1">
        <v>0</v>
      </c>
      <c r="AD30" s="12">
        <f t="shared" si="19"/>
        <v>0</v>
      </c>
      <c r="AF30" s="1">
        <v>0</v>
      </c>
      <c r="AG30" s="12">
        <f t="shared" si="11"/>
        <v>0</v>
      </c>
    </row>
    <row r="31" spans="1:33" x14ac:dyDescent="0.25">
      <c r="A31" s="13">
        <v>30</v>
      </c>
      <c r="B31" s="9" t="s">
        <v>86</v>
      </c>
      <c r="C31" s="1" t="s">
        <v>244</v>
      </c>
      <c r="D31" s="9">
        <v>0.62137026554617902</v>
      </c>
      <c r="E31" s="10">
        <v>0</v>
      </c>
      <c r="F31" s="10">
        <v>0</v>
      </c>
      <c r="G31" s="10">
        <v>0</v>
      </c>
      <c r="H31" s="2">
        <f t="shared" si="12"/>
        <v>0.62137026554617902</v>
      </c>
      <c r="I31" s="11">
        <f t="shared" si="13"/>
        <v>0</v>
      </c>
      <c r="J31" s="11">
        <f t="shared" si="14"/>
        <v>0</v>
      </c>
      <c r="K31" s="11">
        <f t="shared" si="15"/>
        <v>0</v>
      </c>
      <c r="L31" s="11">
        <f t="shared" si="16"/>
        <v>100</v>
      </c>
      <c r="M31" s="1">
        <v>5.6231418678827298E-2</v>
      </c>
      <c r="N31" s="9">
        <v>2.9486238103310601E-2</v>
      </c>
      <c r="O31" s="9">
        <v>1.8620256556578799E-2</v>
      </c>
      <c r="P31" s="2">
        <f t="shared" si="4"/>
        <v>0.51703235220746235</v>
      </c>
      <c r="Q31" s="11">
        <f t="shared" si="5"/>
        <v>9.0495831224560419</v>
      </c>
      <c r="R31" s="11">
        <f t="shared" si="6"/>
        <v>4.7453571144722311</v>
      </c>
      <c r="S31" s="11">
        <f t="shared" si="7"/>
        <v>2.9966442858690314</v>
      </c>
      <c r="T31" s="11">
        <f t="shared" si="8"/>
        <v>83.208415477202706</v>
      </c>
      <c r="U31" s="3"/>
      <c r="V31" s="4">
        <f t="shared" si="17"/>
        <v>100</v>
      </c>
      <c r="W31" s="4">
        <f t="shared" si="9"/>
        <v>16.791584522797304</v>
      </c>
      <c r="Y31" s="1">
        <v>0</v>
      </c>
      <c r="Z31" s="12">
        <f t="shared" si="10"/>
        <v>0</v>
      </c>
      <c r="AA31" s="1">
        <v>0</v>
      </c>
      <c r="AB31" s="12">
        <f t="shared" si="18"/>
        <v>0</v>
      </c>
      <c r="AC31" s="1">
        <v>0</v>
      </c>
      <c r="AD31" s="12">
        <f t="shared" si="19"/>
        <v>0</v>
      </c>
      <c r="AF31" s="1">
        <v>0.62137026554617902</v>
      </c>
      <c r="AG31" s="12">
        <f t="shared" si="11"/>
        <v>100</v>
      </c>
    </row>
    <row r="32" spans="1:33" x14ac:dyDescent="0.25">
      <c r="A32" s="13">
        <v>31</v>
      </c>
      <c r="B32" s="9" t="s">
        <v>87</v>
      </c>
      <c r="C32" s="1" t="s">
        <v>244</v>
      </c>
      <c r="D32" s="9">
        <v>0.51694572997372601</v>
      </c>
      <c r="E32" s="10">
        <v>0</v>
      </c>
      <c r="F32" s="10">
        <v>0</v>
      </c>
      <c r="G32" s="10">
        <v>0</v>
      </c>
      <c r="H32" s="2">
        <f t="shared" si="12"/>
        <v>0.51694572997372601</v>
      </c>
      <c r="I32" s="11">
        <f t="shared" si="13"/>
        <v>0</v>
      </c>
      <c r="J32" s="11">
        <f t="shared" si="14"/>
        <v>0</v>
      </c>
      <c r="K32" s="11">
        <f t="shared" si="15"/>
        <v>0</v>
      </c>
      <c r="L32" s="11">
        <f t="shared" si="16"/>
        <v>100</v>
      </c>
      <c r="M32" s="1">
        <v>0</v>
      </c>
      <c r="N32" s="9">
        <v>0</v>
      </c>
      <c r="O32" s="9">
        <v>1.7285641885606299E-3</v>
      </c>
      <c r="P32" s="2">
        <f t="shared" si="4"/>
        <v>0.51521716578516541</v>
      </c>
      <c r="Q32" s="11">
        <f t="shared" si="5"/>
        <v>0</v>
      </c>
      <c r="R32" s="11">
        <f t="shared" si="6"/>
        <v>0</v>
      </c>
      <c r="S32" s="11">
        <f t="shared" si="7"/>
        <v>0.33438020440723726</v>
      </c>
      <c r="T32" s="11">
        <f t="shared" si="8"/>
        <v>99.665619795592761</v>
      </c>
      <c r="U32" s="3"/>
      <c r="V32" s="4">
        <f t="shared" si="17"/>
        <v>100</v>
      </c>
      <c r="W32" s="4">
        <f t="shared" si="9"/>
        <v>0.33438020440723726</v>
      </c>
      <c r="Y32" s="1">
        <v>0</v>
      </c>
      <c r="Z32" s="12">
        <f t="shared" si="10"/>
        <v>0</v>
      </c>
      <c r="AA32" s="1">
        <v>0</v>
      </c>
      <c r="AB32" s="12">
        <f t="shared" si="18"/>
        <v>0</v>
      </c>
      <c r="AC32" s="1">
        <v>0</v>
      </c>
      <c r="AD32" s="12">
        <f t="shared" si="19"/>
        <v>0</v>
      </c>
      <c r="AF32" s="1">
        <v>0</v>
      </c>
      <c r="AG32" s="12">
        <f t="shared" si="11"/>
        <v>0</v>
      </c>
    </row>
    <row r="33" spans="1:33" x14ac:dyDescent="0.25">
      <c r="A33" s="13">
        <v>32</v>
      </c>
      <c r="B33" s="9" t="s">
        <v>331</v>
      </c>
      <c r="C33" s="1" t="s">
        <v>244</v>
      </c>
      <c r="D33" s="9">
        <v>0.842280642899498</v>
      </c>
      <c r="E33" s="10">
        <v>0</v>
      </c>
      <c r="F33" s="10">
        <v>0</v>
      </c>
      <c r="G33" s="10">
        <v>0</v>
      </c>
      <c r="H33" s="2">
        <f t="shared" si="12"/>
        <v>0.842280642899498</v>
      </c>
      <c r="I33" s="11">
        <f t="shared" si="13"/>
        <v>0</v>
      </c>
      <c r="J33" s="11">
        <f t="shared" si="14"/>
        <v>0</v>
      </c>
      <c r="K33" s="11">
        <f t="shared" si="15"/>
        <v>0</v>
      </c>
      <c r="L33" s="11">
        <f t="shared" si="16"/>
        <v>100</v>
      </c>
      <c r="M33" s="1">
        <v>9.3790845426447E-2</v>
      </c>
      <c r="N33" s="9">
        <v>4.5063559493081898E-2</v>
      </c>
      <c r="O33" s="9">
        <v>5.1750730901987098E-2</v>
      </c>
      <c r="P33" s="2">
        <f t="shared" ref="P33:P64" si="20">D33-SUM(M33,N33,O33)</f>
        <v>0.65167550707798205</v>
      </c>
      <c r="Q33" s="11">
        <f t="shared" ref="Q33:Q64" si="21">M33/D33*100</f>
        <v>11.135343809348145</v>
      </c>
      <c r="R33" s="11">
        <f t="shared" ref="R33:R64" si="22">N33/D33*100</f>
        <v>5.3501834421783023</v>
      </c>
      <c r="S33" s="11">
        <f t="shared" ref="S33:S64" si="23">O33/D33*100</f>
        <v>6.1441196990872866</v>
      </c>
      <c r="T33" s="11">
        <f t="shared" ref="T33:T64" si="24">P33/D33*100</f>
        <v>77.370353049386281</v>
      </c>
      <c r="U33" s="3"/>
      <c r="V33" s="4">
        <f t="shared" si="17"/>
        <v>100</v>
      </c>
      <c r="W33" s="4">
        <f t="shared" ref="W33:W64" si="25">SUM(Q33:R33,S33)</f>
        <v>22.629646950613736</v>
      </c>
      <c r="Y33" s="1">
        <v>0</v>
      </c>
      <c r="Z33" s="12">
        <f t="shared" ref="Z33:Z64" si="26">Y33/D33*100</f>
        <v>0</v>
      </c>
      <c r="AA33" s="1">
        <v>0</v>
      </c>
      <c r="AB33" s="12">
        <f t="shared" ref="AB33:AB64" si="27">AA33/D33*100</f>
        <v>0</v>
      </c>
      <c r="AC33" s="1">
        <v>0</v>
      </c>
      <c r="AD33" s="12">
        <f t="shared" si="19"/>
        <v>0</v>
      </c>
      <c r="AF33" s="1">
        <v>0</v>
      </c>
      <c r="AG33" s="12">
        <f t="shared" ref="AG33:AG64" si="28">AF33/D33*100</f>
        <v>0</v>
      </c>
    </row>
    <row r="34" spans="1:33" x14ac:dyDescent="0.25">
      <c r="A34" s="13">
        <v>33</v>
      </c>
      <c r="B34" s="9" t="s">
        <v>332</v>
      </c>
      <c r="C34" s="1" t="s">
        <v>244</v>
      </c>
      <c r="D34" s="9">
        <v>0.44076400350966699</v>
      </c>
      <c r="E34" s="10">
        <v>0</v>
      </c>
      <c r="F34" s="10">
        <v>0</v>
      </c>
      <c r="G34" s="10">
        <v>0</v>
      </c>
      <c r="H34" s="2">
        <f t="shared" si="12"/>
        <v>0.44076400350966699</v>
      </c>
      <c r="I34" s="11">
        <f t="shared" si="13"/>
        <v>0</v>
      </c>
      <c r="J34" s="11">
        <f t="shared" si="14"/>
        <v>0</v>
      </c>
      <c r="K34" s="11">
        <f t="shared" si="15"/>
        <v>0</v>
      </c>
      <c r="L34" s="11">
        <f t="shared" si="16"/>
        <v>100</v>
      </c>
      <c r="M34" s="1">
        <v>0.117692129027088</v>
      </c>
      <c r="N34" s="9">
        <v>2.3618488503446802E-2</v>
      </c>
      <c r="O34" s="9">
        <v>0.112807235750745</v>
      </c>
      <c r="P34" s="2">
        <f t="shared" si="20"/>
        <v>0.18664615022838721</v>
      </c>
      <c r="Q34" s="11">
        <f t="shared" si="21"/>
        <v>26.701846813701234</v>
      </c>
      <c r="R34" s="11">
        <f t="shared" si="22"/>
        <v>5.3585338901044794</v>
      </c>
      <c r="S34" s="11">
        <f t="shared" si="23"/>
        <v>25.593568179909425</v>
      </c>
      <c r="T34" s="11">
        <f t="shared" si="24"/>
        <v>42.346051116284869</v>
      </c>
      <c r="U34" s="3"/>
      <c r="V34" s="4">
        <f t="shared" si="17"/>
        <v>100</v>
      </c>
      <c r="W34" s="4">
        <f t="shared" si="25"/>
        <v>57.653948883715138</v>
      </c>
      <c r="Y34" s="1">
        <v>0</v>
      </c>
      <c r="Z34" s="12">
        <f t="shared" si="26"/>
        <v>0</v>
      </c>
      <c r="AA34" s="1">
        <v>0</v>
      </c>
      <c r="AB34" s="12">
        <f t="shared" si="27"/>
        <v>0</v>
      </c>
      <c r="AC34" s="1">
        <v>0</v>
      </c>
      <c r="AD34" s="12">
        <f t="shared" si="19"/>
        <v>0</v>
      </c>
      <c r="AF34" s="1">
        <v>0</v>
      </c>
      <c r="AG34" s="12">
        <f t="shared" si="28"/>
        <v>0</v>
      </c>
    </row>
    <row r="35" spans="1:33" x14ac:dyDescent="0.25">
      <c r="A35" s="13">
        <v>34</v>
      </c>
      <c r="B35" s="9" t="s">
        <v>333</v>
      </c>
      <c r="C35" s="1" t="s">
        <v>244</v>
      </c>
      <c r="D35" s="9">
        <v>1.0305780738461301</v>
      </c>
      <c r="E35" s="10">
        <v>0</v>
      </c>
      <c r="F35" s="10">
        <v>0</v>
      </c>
      <c r="G35" s="10">
        <v>0</v>
      </c>
      <c r="H35" s="2">
        <f t="shared" si="12"/>
        <v>1.0305780738461301</v>
      </c>
      <c r="I35" s="11">
        <f t="shared" si="13"/>
        <v>0</v>
      </c>
      <c r="J35" s="11">
        <f t="shared" si="14"/>
        <v>0</v>
      </c>
      <c r="K35" s="11">
        <f t="shared" si="15"/>
        <v>0</v>
      </c>
      <c r="L35" s="11">
        <f t="shared" si="16"/>
        <v>100</v>
      </c>
      <c r="M35" s="1">
        <v>6.5651259808005097E-2</v>
      </c>
      <c r="N35" s="9">
        <v>4.0603312726030703E-2</v>
      </c>
      <c r="O35" s="9">
        <v>7.5715249559345804E-2</v>
      </c>
      <c r="P35" s="2">
        <f t="shared" si="20"/>
        <v>0.84860825175274845</v>
      </c>
      <c r="Q35" s="11">
        <f t="shared" si="21"/>
        <v>6.3703334540190424</v>
      </c>
      <c r="R35" s="11">
        <f t="shared" si="22"/>
        <v>3.9398580036249595</v>
      </c>
      <c r="S35" s="11">
        <f t="shared" si="23"/>
        <v>7.346871768460546</v>
      </c>
      <c r="T35" s="11">
        <f t="shared" si="24"/>
        <v>82.342936773895445</v>
      </c>
      <c r="U35" s="3"/>
      <c r="V35" s="4">
        <f t="shared" si="17"/>
        <v>100</v>
      </c>
      <c r="W35" s="4">
        <f t="shared" si="25"/>
        <v>17.657063226104547</v>
      </c>
      <c r="Y35" s="1">
        <v>0</v>
      </c>
      <c r="Z35" s="12">
        <f t="shared" si="26"/>
        <v>0</v>
      </c>
      <c r="AA35" s="1">
        <v>0</v>
      </c>
      <c r="AB35" s="12">
        <f t="shared" si="27"/>
        <v>0</v>
      </c>
      <c r="AC35" s="1">
        <v>0</v>
      </c>
      <c r="AD35" s="12">
        <f t="shared" si="19"/>
        <v>0</v>
      </c>
      <c r="AF35" s="1">
        <v>0</v>
      </c>
      <c r="AG35" s="12">
        <f t="shared" si="28"/>
        <v>0</v>
      </c>
    </row>
    <row r="36" spans="1:33" x14ac:dyDescent="0.25">
      <c r="A36" s="13">
        <v>35</v>
      </c>
      <c r="B36" s="9" t="s">
        <v>334</v>
      </c>
      <c r="C36" s="1" t="s">
        <v>244</v>
      </c>
      <c r="D36" s="9">
        <v>1.57016810947656</v>
      </c>
      <c r="E36" s="10">
        <v>0</v>
      </c>
      <c r="F36" s="10">
        <v>0</v>
      </c>
      <c r="G36" s="10">
        <v>0</v>
      </c>
      <c r="H36" s="2">
        <f t="shared" si="12"/>
        <v>1.57016810947656</v>
      </c>
      <c r="I36" s="11">
        <f t="shared" si="13"/>
        <v>0</v>
      </c>
      <c r="J36" s="11">
        <f t="shared" si="14"/>
        <v>0</v>
      </c>
      <c r="K36" s="11">
        <f t="shared" si="15"/>
        <v>0</v>
      </c>
      <c r="L36" s="11">
        <f t="shared" si="16"/>
        <v>100</v>
      </c>
      <c r="M36" s="1">
        <v>2.3583923114958399E-3</v>
      </c>
      <c r="N36" s="9">
        <v>2.49991384259592E-3</v>
      </c>
      <c r="O36" s="9">
        <v>0.24059082868104301</v>
      </c>
      <c r="P36" s="2">
        <f t="shared" si="20"/>
        <v>1.3247189746414252</v>
      </c>
      <c r="Q36" s="11">
        <f t="shared" si="21"/>
        <v>0.15019998796702388</v>
      </c>
      <c r="R36" s="11">
        <f t="shared" si="22"/>
        <v>0.15921313313574464</v>
      </c>
      <c r="S36" s="11">
        <f t="shared" si="23"/>
        <v>15.322615917938093</v>
      </c>
      <c r="T36" s="11">
        <f t="shared" si="24"/>
        <v>84.367970960959141</v>
      </c>
      <c r="U36" s="3"/>
      <c r="V36" s="4">
        <f t="shared" si="17"/>
        <v>100</v>
      </c>
      <c r="W36" s="4">
        <f t="shared" si="25"/>
        <v>15.63202903904086</v>
      </c>
      <c r="Y36" s="1">
        <v>0</v>
      </c>
      <c r="Z36" s="12">
        <f t="shared" si="26"/>
        <v>0</v>
      </c>
      <c r="AA36" s="1">
        <v>0</v>
      </c>
      <c r="AB36" s="12">
        <f t="shared" si="27"/>
        <v>0</v>
      </c>
      <c r="AC36" s="1">
        <v>0</v>
      </c>
      <c r="AD36" s="12">
        <f t="shared" si="19"/>
        <v>0</v>
      </c>
      <c r="AF36" s="1">
        <v>0</v>
      </c>
      <c r="AG36" s="12">
        <f t="shared" si="28"/>
        <v>0</v>
      </c>
    </row>
    <row r="37" spans="1:33" x14ac:dyDescent="0.25">
      <c r="A37" s="13">
        <v>36</v>
      </c>
      <c r="B37" s="9" t="s">
        <v>335</v>
      </c>
      <c r="C37" s="1" t="s">
        <v>244</v>
      </c>
      <c r="D37" s="9">
        <v>1.1227493945609699</v>
      </c>
      <c r="E37" s="10">
        <v>0</v>
      </c>
      <c r="F37" s="10">
        <v>0</v>
      </c>
      <c r="G37" s="10">
        <v>0</v>
      </c>
      <c r="H37" s="2">
        <f t="shared" si="12"/>
        <v>1.1227493945609699</v>
      </c>
      <c r="I37" s="11">
        <f t="shared" si="13"/>
        <v>0</v>
      </c>
      <c r="J37" s="11">
        <f t="shared" si="14"/>
        <v>0</v>
      </c>
      <c r="K37" s="11">
        <f t="shared" si="15"/>
        <v>0</v>
      </c>
      <c r="L37" s="11">
        <f t="shared" si="16"/>
        <v>100</v>
      </c>
      <c r="M37" s="1">
        <v>2.12165020351632E-2</v>
      </c>
      <c r="N37" s="9">
        <v>1.52118314600113E-2</v>
      </c>
      <c r="O37" s="9">
        <v>0.12667924167943301</v>
      </c>
      <c r="P37" s="2">
        <f t="shared" si="20"/>
        <v>0.95964181938636239</v>
      </c>
      <c r="Q37" s="11">
        <f t="shared" si="21"/>
        <v>1.8896916923708977</v>
      </c>
      <c r="R37" s="11">
        <f t="shared" si="22"/>
        <v>1.3548732721392027</v>
      </c>
      <c r="S37" s="11">
        <f t="shared" si="23"/>
        <v>11.282949008310847</v>
      </c>
      <c r="T37" s="11">
        <f t="shared" si="24"/>
        <v>85.472486027179045</v>
      </c>
      <c r="U37" s="3"/>
      <c r="V37" s="4">
        <f t="shared" si="17"/>
        <v>100</v>
      </c>
      <c r="W37" s="4">
        <f t="shared" si="25"/>
        <v>14.527513972820948</v>
      </c>
      <c r="Y37" s="1">
        <v>0</v>
      </c>
      <c r="Z37" s="12">
        <f t="shared" si="26"/>
        <v>0</v>
      </c>
      <c r="AA37" s="1">
        <v>0</v>
      </c>
      <c r="AB37" s="12">
        <f t="shared" si="27"/>
        <v>0</v>
      </c>
      <c r="AC37" s="1">
        <v>0</v>
      </c>
      <c r="AD37" s="12">
        <f t="shared" si="19"/>
        <v>0</v>
      </c>
      <c r="AF37" s="1">
        <v>0</v>
      </c>
      <c r="AG37" s="12">
        <f t="shared" si="28"/>
        <v>0</v>
      </c>
    </row>
    <row r="38" spans="1:33" x14ac:dyDescent="0.25">
      <c r="A38" s="14">
        <v>37</v>
      </c>
      <c r="B38" s="1" t="s">
        <v>336</v>
      </c>
      <c r="C38" s="1" t="s">
        <v>244</v>
      </c>
      <c r="D38" s="9">
        <v>0.699550370628506</v>
      </c>
      <c r="E38" s="10">
        <v>0</v>
      </c>
      <c r="F38" s="10">
        <v>0</v>
      </c>
      <c r="G38" s="10">
        <v>0</v>
      </c>
      <c r="H38" s="2">
        <f t="shared" si="12"/>
        <v>0.699550370628506</v>
      </c>
      <c r="I38" s="11">
        <f t="shared" si="13"/>
        <v>0</v>
      </c>
      <c r="J38" s="11">
        <f t="shared" si="14"/>
        <v>0</v>
      </c>
      <c r="K38" s="11">
        <f t="shared" si="15"/>
        <v>0</v>
      </c>
      <c r="L38" s="11">
        <f t="shared" si="16"/>
        <v>100</v>
      </c>
      <c r="M38" s="1">
        <v>0</v>
      </c>
      <c r="N38" s="9">
        <v>0</v>
      </c>
      <c r="O38" s="9">
        <v>1.2294140487938401E-4</v>
      </c>
      <c r="P38" s="2">
        <f t="shared" si="20"/>
        <v>0.69942742922362666</v>
      </c>
      <c r="Q38" s="11">
        <f t="shared" si="21"/>
        <v>0</v>
      </c>
      <c r="R38" s="11">
        <f t="shared" si="22"/>
        <v>0</v>
      </c>
      <c r="S38" s="11">
        <f t="shared" si="23"/>
        <v>1.7574346328903832E-2</v>
      </c>
      <c r="T38" s="11">
        <f t="shared" si="24"/>
        <v>99.9824256536711</v>
      </c>
      <c r="V38" s="4">
        <f t="shared" si="17"/>
        <v>100</v>
      </c>
      <c r="W38" s="4">
        <f t="shared" si="25"/>
        <v>1.7574346328903832E-2</v>
      </c>
      <c r="Y38" s="1">
        <v>0</v>
      </c>
      <c r="Z38" s="12">
        <f t="shared" si="26"/>
        <v>0</v>
      </c>
      <c r="AA38" s="1">
        <v>0</v>
      </c>
      <c r="AB38" s="12">
        <f t="shared" si="27"/>
        <v>0</v>
      </c>
      <c r="AC38" s="1">
        <v>0</v>
      </c>
      <c r="AD38" s="12">
        <f t="shared" si="19"/>
        <v>0</v>
      </c>
      <c r="AF38" s="1">
        <v>0</v>
      </c>
      <c r="AG38" s="12">
        <f t="shared" si="28"/>
        <v>0</v>
      </c>
    </row>
    <row r="39" spans="1:33" x14ac:dyDescent="0.25">
      <c r="A39" s="14">
        <v>38</v>
      </c>
      <c r="B39" s="1" t="s">
        <v>88</v>
      </c>
      <c r="C39" s="1" t="s">
        <v>244</v>
      </c>
      <c r="D39" s="9">
        <v>0.70755627264024201</v>
      </c>
      <c r="E39" s="10">
        <v>0</v>
      </c>
      <c r="F39" s="10">
        <v>0</v>
      </c>
      <c r="G39" s="10">
        <v>0</v>
      </c>
      <c r="H39" s="2">
        <f t="shared" si="12"/>
        <v>0.70755627264024201</v>
      </c>
      <c r="I39" s="11">
        <f t="shared" si="13"/>
        <v>0</v>
      </c>
      <c r="J39" s="11">
        <f t="shared" si="14"/>
        <v>0</v>
      </c>
      <c r="K39" s="11">
        <f t="shared" si="15"/>
        <v>0</v>
      </c>
      <c r="L39" s="11">
        <f t="shared" si="16"/>
        <v>100</v>
      </c>
      <c r="M39" s="1">
        <v>7.6425461365012604E-2</v>
      </c>
      <c r="N39" s="9">
        <v>4.7037332829216301E-2</v>
      </c>
      <c r="O39" s="9">
        <v>0.16441693781685801</v>
      </c>
      <c r="P39" s="2">
        <f t="shared" si="20"/>
        <v>0.4196765406291551</v>
      </c>
      <c r="Q39" s="11">
        <f t="shared" si="21"/>
        <v>10.801326243611896</v>
      </c>
      <c r="R39" s="11">
        <f t="shared" si="22"/>
        <v>6.6478575129716226</v>
      </c>
      <c r="S39" s="11">
        <f t="shared" si="23"/>
        <v>23.237294922612612</v>
      </c>
      <c r="T39" s="11">
        <f t="shared" si="24"/>
        <v>59.313521320803872</v>
      </c>
      <c r="U39" s="3"/>
      <c r="V39" s="4">
        <f t="shared" si="17"/>
        <v>100</v>
      </c>
      <c r="W39" s="4">
        <f t="shared" si="25"/>
        <v>40.686478679196128</v>
      </c>
      <c r="Y39" s="1">
        <v>0</v>
      </c>
      <c r="Z39" s="12">
        <f t="shared" si="26"/>
        <v>0</v>
      </c>
      <c r="AA39" s="1">
        <v>0</v>
      </c>
      <c r="AB39" s="12">
        <f t="shared" si="27"/>
        <v>0</v>
      </c>
      <c r="AC39" s="1">
        <v>0</v>
      </c>
      <c r="AD39" s="12">
        <f t="shared" si="19"/>
        <v>0</v>
      </c>
      <c r="AF39" s="1">
        <v>0</v>
      </c>
      <c r="AG39" s="12">
        <f t="shared" si="28"/>
        <v>0</v>
      </c>
    </row>
    <row r="40" spans="1:33" x14ac:dyDescent="0.25">
      <c r="A40" s="14">
        <v>39</v>
      </c>
      <c r="B40" s="1" t="s">
        <v>89</v>
      </c>
      <c r="C40" s="1" t="s">
        <v>244</v>
      </c>
      <c r="D40" s="9">
        <v>0.61257930089285295</v>
      </c>
      <c r="E40" s="10">
        <v>0</v>
      </c>
      <c r="F40" s="10">
        <v>0</v>
      </c>
      <c r="G40" s="10">
        <v>0</v>
      </c>
      <c r="H40" s="2">
        <f t="shared" si="12"/>
        <v>0.61257930089285295</v>
      </c>
      <c r="I40" s="11">
        <f t="shared" si="13"/>
        <v>0</v>
      </c>
      <c r="J40" s="11">
        <f t="shared" si="14"/>
        <v>0</v>
      </c>
      <c r="K40" s="11">
        <f t="shared" si="15"/>
        <v>0</v>
      </c>
      <c r="L40" s="11">
        <f t="shared" si="16"/>
        <v>100</v>
      </c>
      <c r="M40" s="1">
        <v>1.0464955640499801E-2</v>
      </c>
      <c r="N40" s="9">
        <v>1.6813111690156798E-2</v>
      </c>
      <c r="O40" s="9">
        <v>5.9478994776795198E-2</v>
      </c>
      <c r="P40" s="2">
        <f t="shared" si="20"/>
        <v>0.52582223878540113</v>
      </c>
      <c r="Q40" s="11">
        <f t="shared" si="21"/>
        <v>1.7083430055907554</v>
      </c>
      <c r="R40" s="11">
        <f t="shared" si="22"/>
        <v>2.7446424757825114</v>
      </c>
      <c r="S40" s="11">
        <f t="shared" si="23"/>
        <v>9.709599180073953</v>
      </c>
      <c r="T40" s="11">
        <f t="shared" si="24"/>
        <v>85.837415338552773</v>
      </c>
      <c r="U40" s="3"/>
      <c r="V40" s="4">
        <f t="shared" si="17"/>
        <v>100</v>
      </c>
      <c r="W40" s="4">
        <f t="shared" si="25"/>
        <v>14.16258466144722</v>
      </c>
      <c r="Y40" s="1">
        <v>0</v>
      </c>
      <c r="Z40" s="12">
        <f t="shared" si="26"/>
        <v>0</v>
      </c>
      <c r="AA40" s="1">
        <v>0</v>
      </c>
      <c r="AB40" s="12">
        <f t="shared" si="27"/>
        <v>0</v>
      </c>
      <c r="AC40" s="1">
        <v>0</v>
      </c>
      <c r="AD40" s="12">
        <f t="shared" si="19"/>
        <v>0</v>
      </c>
      <c r="AF40" s="1">
        <v>0</v>
      </c>
      <c r="AG40" s="12">
        <f t="shared" si="28"/>
        <v>0</v>
      </c>
    </row>
    <row r="41" spans="1:33" x14ac:dyDescent="0.25">
      <c r="A41" s="14">
        <v>40</v>
      </c>
      <c r="B41" s="1" t="s">
        <v>90</v>
      </c>
      <c r="C41" s="1" t="s">
        <v>244</v>
      </c>
      <c r="D41" s="9">
        <v>0.68759929494801897</v>
      </c>
      <c r="E41" s="10">
        <v>0</v>
      </c>
      <c r="F41" s="10">
        <v>0</v>
      </c>
      <c r="G41" s="10">
        <v>0</v>
      </c>
      <c r="H41" s="2">
        <f t="shared" si="12"/>
        <v>0.68759929494801897</v>
      </c>
      <c r="I41" s="11">
        <f t="shared" si="13"/>
        <v>0</v>
      </c>
      <c r="J41" s="11">
        <f t="shared" si="14"/>
        <v>0</v>
      </c>
      <c r="K41" s="11">
        <f t="shared" si="15"/>
        <v>0</v>
      </c>
      <c r="L41" s="11">
        <f t="shared" si="16"/>
        <v>100</v>
      </c>
      <c r="M41" s="1">
        <v>2.5487701718597901E-2</v>
      </c>
      <c r="N41" s="9">
        <v>1.3686436521433899E-2</v>
      </c>
      <c r="O41" s="9">
        <v>7.0709326969403796E-2</v>
      </c>
      <c r="P41" s="2">
        <f t="shared" si="20"/>
        <v>0.57771582973858338</v>
      </c>
      <c r="Q41" s="11">
        <f t="shared" si="21"/>
        <v>3.7067667034947611</v>
      </c>
      <c r="R41" s="11">
        <f t="shared" si="22"/>
        <v>1.9904669219401345</v>
      </c>
      <c r="S41" s="11">
        <f t="shared" si="23"/>
        <v>10.283507776829421</v>
      </c>
      <c r="T41" s="11">
        <f t="shared" si="24"/>
        <v>84.019258597735686</v>
      </c>
      <c r="V41" s="4">
        <f t="shared" si="17"/>
        <v>100</v>
      </c>
      <c r="W41" s="4">
        <f t="shared" si="25"/>
        <v>15.980741402264316</v>
      </c>
      <c r="Y41" s="1">
        <v>0</v>
      </c>
      <c r="Z41" s="12">
        <f t="shared" si="26"/>
        <v>0</v>
      </c>
      <c r="AA41" s="1">
        <v>0</v>
      </c>
      <c r="AB41" s="12">
        <f t="shared" si="27"/>
        <v>0</v>
      </c>
      <c r="AC41" s="1">
        <v>0</v>
      </c>
      <c r="AD41" s="12">
        <f t="shared" si="19"/>
        <v>0</v>
      </c>
      <c r="AF41" s="1">
        <v>0</v>
      </c>
      <c r="AG41" s="12">
        <f t="shared" si="28"/>
        <v>0</v>
      </c>
    </row>
    <row r="42" spans="1:33" x14ac:dyDescent="0.25">
      <c r="A42" s="14">
        <v>41</v>
      </c>
      <c r="B42" s="1" t="s">
        <v>91</v>
      </c>
      <c r="C42" s="1" t="s">
        <v>66</v>
      </c>
      <c r="D42" s="9">
        <v>0.86036519544746204</v>
      </c>
      <c r="E42" s="10">
        <v>0</v>
      </c>
      <c r="F42" s="10">
        <v>0</v>
      </c>
      <c r="G42" s="10">
        <v>0</v>
      </c>
      <c r="H42" s="2">
        <f t="shared" si="12"/>
        <v>0.86036519544746204</v>
      </c>
      <c r="I42" s="11">
        <f t="shared" si="13"/>
        <v>0</v>
      </c>
      <c r="J42" s="11">
        <f t="shared" si="14"/>
        <v>0</v>
      </c>
      <c r="K42" s="11">
        <f t="shared" si="15"/>
        <v>0</v>
      </c>
      <c r="L42" s="11">
        <f t="shared" si="16"/>
        <v>100</v>
      </c>
      <c r="M42" s="1">
        <v>3.19523019326152E-4</v>
      </c>
      <c r="N42" s="9">
        <v>2.0872956463651401E-3</v>
      </c>
      <c r="O42" s="9">
        <v>0.222510964872074</v>
      </c>
      <c r="P42" s="2">
        <f t="shared" si="20"/>
        <v>0.63544741190969678</v>
      </c>
      <c r="Q42" s="11">
        <f t="shared" si="21"/>
        <v>3.7138068928970702E-2</v>
      </c>
      <c r="R42" s="11">
        <f t="shared" si="22"/>
        <v>0.24260577454897758</v>
      </c>
      <c r="S42" s="11">
        <f t="shared" si="23"/>
        <v>25.862385653146937</v>
      </c>
      <c r="T42" s="11">
        <f t="shared" si="24"/>
        <v>73.857870503375125</v>
      </c>
      <c r="V42" s="4">
        <f t="shared" si="17"/>
        <v>100</v>
      </c>
      <c r="W42" s="4">
        <f t="shared" si="25"/>
        <v>26.142129496624886</v>
      </c>
      <c r="Y42" s="1">
        <v>0</v>
      </c>
      <c r="Z42" s="12">
        <f t="shared" si="26"/>
        <v>0</v>
      </c>
      <c r="AA42" s="1">
        <v>0</v>
      </c>
      <c r="AB42" s="12">
        <f t="shared" si="27"/>
        <v>0</v>
      </c>
      <c r="AC42" s="1">
        <v>0</v>
      </c>
      <c r="AD42" s="12">
        <f t="shared" si="19"/>
        <v>0</v>
      </c>
      <c r="AF42" s="1">
        <v>0</v>
      </c>
      <c r="AG42" s="12">
        <f t="shared" si="28"/>
        <v>0</v>
      </c>
    </row>
    <row r="43" spans="1:33" x14ac:dyDescent="0.25">
      <c r="A43" s="14">
        <v>42</v>
      </c>
      <c r="B43" s="1" t="s">
        <v>337</v>
      </c>
      <c r="C43" s="1" t="s">
        <v>244</v>
      </c>
      <c r="D43" s="9">
        <v>1.4712070689332599</v>
      </c>
      <c r="E43" s="10">
        <v>0</v>
      </c>
      <c r="F43" s="10">
        <v>0</v>
      </c>
      <c r="G43" s="10">
        <v>0</v>
      </c>
      <c r="H43" s="2">
        <f t="shared" si="12"/>
        <v>1.4712070689332599</v>
      </c>
      <c r="I43" s="11">
        <f t="shared" si="13"/>
        <v>0</v>
      </c>
      <c r="J43" s="11">
        <f t="shared" si="14"/>
        <v>0</v>
      </c>
      <c r="K43" s="11">
        <f t="shared" si="15"/>
        <v>0</v>
      </c>
      <c r="L43" s="11">
        <f t="shared" si="16"/>
        <v>100</v>
      </c>
      <c r="M43" s="1">
        <v>1.12087165020086E-2</v>
      </c>
      <c r="N43" s="9">
        <v>7.9104882884723296E-3</v>
      </c>
      <c r="O43" s="9">
        <v>3.7069222618683798E-2</v>
      </c>
      <c r="P43" s="2">
        <f t="shared" si="20"/>
        <v>1.4150186415240953</v>
      </c>
      <c r="Q43" s="11">
        <f t="shared" si="21"/>
        <v>0.76187212111044267</v>
      </c>
      <c r="R43" s="11">
        <f t="shared" si="22"/>
        <v>0.53768694125484673</v>
      </c>
      <c r="S43" s="11">
        <f t="shared" si="23"/>
        <v>2.519646853353001</v>
      </c>
      <c r="T43" s="11">
        <f t="shared" si="24"/>
        <v>96.180794084281715</v>
      </c>
      <c r="V43" s="4">
        <f t="shared" si="17"/>
        <v>100</v>
      </c>
      <c r="W43" s="4">
        <f t="shared" si="25"/>
        <v>3.8192059157182903</v>
      </c>
      <c r="Y43" s="1">
        <v>0</v>
      </c>
      <c r="Z43" s="12">
        <f t="shared" si="26"/>
        <v>0</v>
      </c>
      <c r="AA43" s="1">
        <v>0</v>
      </c>
      <c r="AB43" s="12">
        <f t="shared" si="27"/>
        <v>0</v>
      </c>
      <c r="AC43" s="1">
        <v>0</v>
      </c>
      <c r="AD43" s="12">
        <f t="shared" si="19"/>
        <v>0</v>
      </c>
      <c r="AF43" s="1">
        <v>0</v>
      </c>
      <c r="AG43" s="12">
        <f t="shared" si="28"/>
        <v>0</v>
      </c>
    </row>
    <row r="44" spans="1:33" x14ac:dyDescent="0.25">
      <c r="A44" s="14">
        <v>43</v>
      </c>
      <c r="B44" s="1" t="s">
        <v>338</v>
      </c>
      <c r="C44" s="1" t="s">
        <v>244</v>
      </c>
      <c r="D44" s="9">
        <v>1.6715953298527</v>
      </c>
      <c r="E44" s="10">
        <v>0</v>
      </c>
      <c r="F44" s="10">
        <v>0</v>
      </c>
      <c r="G44" s="10">
        <v>0</v>
      </c>
      <c r="H44" s="2">
        <f t="shared" si="12"/>
        <v>1.6715953298527</v>
      </c>
      <c r="I44" s="11">
        <f t="shared" si="13"/>
        <v>0</v>
      </c>
      <c r="J44" s="11">
        <f t="shared" si="14"/>
        <v>0</v>
      </c>
      <c r="K44" s="11">
        <f t="shared" si="15"/>
        <v>0</v>
      </c>
      <c r="L44" s="11">
        <f t="shared" si="16"/>
        <v>100</v>
      </c>
      <c r="M44" s="1">
        <v>0.12232083398217899</v>
      </c>
      <c r="N44" s="9">
        <v>3.6502651506757598E-2</v>
      </c>
      <c r="O44" s="9">
        <v>5.7468848473485198E-2</v>
      </c>
      <c r="P44" s="2">
        <f t="shared" si="20"/>
        <v>1.4553029958902781</v>
      </c>
      <c r="Q44" s="11">
        <f t="shared" si="21"/>
        <v>7.3176104166884599</v>
      </c>
      <c r="R44" s="11">
        <f t="shared" si="22"/>
        <v>2.1837014530289571</v>
      </c>
      <c r="S44" s="11">
        <f t="shared" si="23"/>
        <v>3.4379641679514217</v>
      </c>
      <c r="T44" s="11">
        <f t="shared" si="24"/>
        <v>87.060723962331153</v>
      </c>
      <c r="V44" s="4">
        <f t="shared" si="17"/>
        <v>100</v>
      </c>
      <c r="W44" s="4">
        <f t="shared" si="25"/>
        <v>12.93927603766884</v>
      </c>
      <c r="Y44" s="1">
        <v>0</v>
      </c>
      <c r="Z44" s="12">
        <f t="shared" si="26"/>
        <v>0</v>
      </c>
      <c r="AA44" s="1">
        <v>0</v>
      </c>
      <c r="AB44" s="12">
        <f t="shared" si="27"/>
        <v>0</v>
      </c>
      <c r="AC44" s="1">
        <v>0</v>
      </c>
      <c r="AD44" s="12">
        <f t="shared" si="19"/>
        <v>0</v>
      </c>
      <c r="AF44" s="1">
        <v>0</v>
      </c>
      <c r="AG44" s="12">
        <f t="shared" si="28"/>
        <v>0</v>
      </c>
    </row>
    <row r="45" spans="1:33" x14ac:dyDescent="0.25">
      <c r="A45" s="14">
        <v>44</v>
      </c>
      <c r="B45" s="1" t="s">
        <v>339</v>
      </c>
      <c r="C45" s="1" t="s">
        <v>244</v>
      </c>
      <c r="D45" s="9">
        <v>0.97149214339290002</v>
      </c>
      <c r="E45" s="10">
        <v>0</v>
      </c>
      <c r="F45" s="10">
        <v>0</v>
      </c>
      <c r="G45" s="10">
        <v>0</v>
      </c>
      <c r="H45" s="2">
        <f t="shared" si="12"/>
        <v>0.97149214339290002</v>
      </c>
      <c r="I45" s="11">
        <f t="shared" si="13"/>
        <v>0</v>
      </c>
      <c r="J45" s="11">
        <f t="shared" si="14"/>
        <v>0</v>
      </c>
      <c r="K45" s="11">
        <f t="shared" si="15"/>
        <v>0</v>
      </c>
      <c r="L45" s="11">
        <f t="shared" si="16"/>
        <v>100</v>
      </c>
      <c r="M45" s="1">
        <v>0.119745352960374</v>
      </c>
      <c r="N45" s="9">
        <v>2.6000868785299499E-2</v>
      </c>
      <c r="O45" s="9">
        <v>1.0947403482376401E-2</v>
      </c>
      <c r="P45" s="2">
        <f t="shared" si="20"/>
        <v>0.81479851816485005</v>
      </c>
      <c r="Q45" s="11">
        <f t="shared" si="21"/>
        <v>12.325920881065269</v>
      </c>
      <c r="R45" s="11">
        <f t="shared" si="22"/>
        <v>2.6763848747651666</v>
      </c>
      <c r="S45" s="11">
        <f t="shared" si="23"/>
        <v>1.1268648497910649</v>
      </c>
      <c r="T45" s="11">
        <f t="shared" si="24"/>
        <v>83.870829394378489</v>
      </c>
      <c r="V45" s="4">
        <f t="shared" si="17"/>
        <v>100</v>
      </c>
      <c r="W45" s="4">
        <f t="shared" si="25"/>
        <v>16.1291706056215</v>
      </c>
      <c r="Y45" s="1">
        <v>0</v>
      </c>
      <c r="Z45" s="12">
        <f t="shared" si="26"/>
        <v>0</v>
      </c>
      <c r="AA45" s="1">
        <v>0</v>
      </c>
      <c r="AB45" s="12">
        <f t="shared" si="27"/>
        <v>0</v>
      </c>
      <c r="AC45" s="1">
        <v>0</v>
      </c>
      <c r="AD45" s="12">
        <f t="shared" si="19"/>
        <v>0</v>
      </c>
      <c r="AF45" s="1">
        <v>0</v>
      </c>
      <c r="AG45" s="12">
        <f t="shared" si="28"/>
        <v>0</v>
      </c>
    </row>
    <row r="46" spans="1:33" x14ac:dyDescent="0.25">
      <c r="A46" s="14">
        <v>45</v>
      </c>
      <c r="B46" s="1" t="s">
        <v>92</v>
      </c>
      <c r="C46" s="1" t="s">
        <v>244</v>
      </c>
      <c r="D46" s="9">
        <v>1.0441167380057701</v>
      </c>
      <c r="E46" s="10">
        <v>0</v>
      </c>
      <c r="F46" s="10">
        <v>0</v>
      </c>
      <c r="G46" s="10">
        <v>0</v>
      </c>
      <c r="H46" s="2">
        <f t="shared" si="12"/>
        <v>1.0441167380057701</v>
      </c>
      <c r="I46" s="11">
        <f t="shared" si="13"/>
        <v>0</v>
      </c>
      <c r="J46" s="11">
        <f t="shared" si="14"/>
        <v>0</v>
      </c>
      <c r="K46" s="11">
        <f t="shared" si="15"/>
        <v>0</v>
      </c>
      <c r="L46" s="11">
        <f t="shared" si="16"/>
        <v>100</v>
      </c>
      <c r="M46" s="1">
        <v>1.5211870577001499E-2</v>
      </c>
      <c r="N46" s="9">
        <v>7.20562275959819E-3</v>
      </c>
      <c r="O46" s="9">
        <v>3.3860783918415099E-2</v>
      </c>
      <c r="P46" s="2">
        <f t="shared" si="20"/>
        <v>0.98783846075075532</v>
      </c>
      <c r="Q46" s="11">
        <f t="shared" si="21"/>
        <v>1.4569128166698764</v>
      </c>
      <c r="R46" s="11">
        <f t="shared" si="22"/>
        <v>0.69011658345413573</v>
      </c>
      <c r="S46" s="11">
        <f t="shared" si="23"/>
        <v>3.2430074804746569</v>
      </c>
      <c r="T46" s="11">
        <f t="shared" si="24"/>
        <v>94.609963119401328</v>
      </c>
      <c r="V46" s="4">
        <f t="shared" si="17"/>
        <v>100</v>
      </c>
      <c r="W46" s="4">
        <f t="shared" si="25"/>
        <v>5.3900368805986689</v>
      </c>
      <c r="Y46" s="1">
        <v>0</v>
      </c>
      <c r="Z46" s="12">
        <f t="shared" si="26"/>
        <v>0</v>
      </c>
      <c r="AA46" s="1">
        <v>0</v>
      </c>
      <c r="AB46" s="12">
        <f t="shared" si="27"/>
        <v>0</v>
      </c>
      <c r="AC46" s="1">
        <v>0</v>
      </c>
      <c r="AD46" s="12">
        <f t="shared" si="19"/>
        <v>0</v>
      </c>
      <c r="AF46" s="1">
        <v>0</v>
      </c>
      <c r="AG46" s="12">
        <f t="shared" si="28"/>
        <v>0</v>
      </c>
    </row>
    <row r="47" spans="1:33" x14ac:dyDescent="0.25">
      <c r="A47" s="14">
        <v>46</v>
      </c>
      <c r="B47" s="1" t="s">
        <v>93</v>
      </c>
      <c r="C47" s="1" t="s">
        <v>244</v>
      </c>
      <c r="D47" s="9">
        <v>0.76370078317665002</v>
      </c>
      <c r="E47" s="10">
        <v>0</v>
      </c>
      <c r="F47" s="10">
        <v>0</v>
      </c>
      <c r="G47" s="10">
        <v>0</v>
      </c>
      <c r="H47" s="2">
        <f t="shared" si="12"/>
        <v>0.76370078317665002</v>
      </c>
      <c r="I47" s="11">
        <f t="shared" si="13"/>
        <v>0</v>
      </c>
      <c r="J47" s="11">
        <f t="shared" si="14"/>
        <v>0</v>
      </c>
      <c r="K47" s="11">
        <f t="shared" si="15"/>
        <v>0</v>
      </c>
      <c r="L47" s="11">
        <f t="shared" si="16"/>
        <v>100</v>
      </c>
      <c r="M47" s="1">
        <v>2.80218490000275E-2</v>
      </c>
      <c r="N47" s="9">
        <v>7.2056186337707898E-3</v>
      </c>
      <c r="O47" s="9">
        <v>1.5869706494236E-2</v>
      </c>
      <c r="P47" s="2">
        <f t="shared" si="20"/>
        <v>0.71260360904861575</v>
      </c>
      <c r="Q47" s="11">
        <f t="shared" si="21"/>
        <v>3.6692183139408705</v>
      </c>
      <c r="R47" s="11">
        <f t="shared" si="22"/>
        <v>0.94351332256052867</v>
      </c>
      <c r="S47" s="11">
        <f t="shared" si="23"/>
        <v>2.0780005525495464</v>
      </c>
      <c r="T47" s="11">
        <f t="shared" si="24"/>
        <v>93.309267810949052</v>
      </c>
      <c r="V47" s="4">
        <f t="shared" si="17"/>
        <v>100</v>
      </c>
      <c r="W47" s="4">
        <f t="shared" si="25"/>
        <v>6.6907321890509461</v>
      </c>
      <c r="Y47" s="1">
        <v>0</v>
      </c>
      <c r="Z47" s="12">
        <f t="shared" si="26"/>
        <v>0</v>
      </c>
      <c r="AA47" s="1">
        <v>0</v>
      </c>
      <c r="AB47" s="12">
        <f t="shared" si="27"/>
        <v>0</v>
      </c>
      <c r="AC47" s="1">
        <v>0</v>
      </c>
      <c r="AD47" s="12">
        <f t="shared" si="19"/>
        <v>0</v>
      </c>
      <c r="AF47" s="1">
        <v>0</v>
      </c>
      <c r="AG47" s="12">
        <f t="shared" si="28"/>
        <v>0</v>
      </c>
    </row>
    <row r="48" spans="1:33" x14ac:dyDescent="0.25">
      <c r="A48" s="14">
        <v>47</v>
      </c>
      <c r="B48" s="1" t="s">
        <v>340</v>
      </c>
      <c r="C48" s="1" t="s">
        <v>244</v>
      </c>
      <c r="D48" s="9">
        <v>0.69961874053245399</v>
      </c>
      <c r="E48" s="10">
        <v>0</v>
      </c>
      <c r="F48" s="10">
        <v>0</v>
      </c>
      <c r="G48" s="10">
        <v>0</v>
      </c>
      <c r="H48" s="2">
        <f t="shared" si="12"/>
        <v>0.69961874053245399</v>
      </c>
      <c r="I48" s="11">
        <f t="shared" si="13"/>
        <v>0</v>
      </c>
      <c r="J48" s="11">
        <f t="shared" si="14"/>
        <v>0</v>
      </c>
      <c r="K48" s="11">
        <f t="shared" si="15"/>
        <v>0</v>
      </c>
      <c r="L48" s="11">
        <f t="shared" si="16"/>
        <v>100</v>
      </c>
      <c r="M48" s="1">
        <v>0</v>
      </c>
      <c r="N48" s="9">
        <v>1.26439548131205E-2</v>
      </c>
      <c r="O48" s="9">
        <v>9.1177247490779295E-2</v>
      </c>
      <c r="P48" s="2">
        <f t="shared" si="20"/>
        <v>0.59579753822855419</v>
      </c>
      <c r="Q48" s="11">
        <f t="shared" si="21"/>
        <v>0</v>
      </c>
      <c r="R48" s="11">
        <f t="shared" si="22"/>
        <v>1.8072635966694734</v>
      </c>
      <c r="S48" s="11">
        <f t="shared" si="23"/>
        <v>13.032419260437141</v>
      </c>
      <c r="T48" s="11">
        <f t="shared" si="24"/>
        <v>85.160317142893376</v>
      </c>
      <c r="V48" s="4">
        <f t="shared" si="17"/>
        <v>100</v>
      </c>
      <c r="W48" s="4">
        <f t="shared" si="25"/>
        <v>14.839682857106615</v>
      </c>
      <c r="Y48" s="1">
        <v>0</v>
      </c>
      <c r="Z48" s="12">
        <f t="shared" si="26"/>
        <v>0</v>
      </c>
      <c r="AA48" s="1">
        <v>0</v>
      </c>
      <c r="AB48" s="12">
        <f t="shared" si="27"/>
        <v>0</v>
      </c>
      <c r="AC48" s="1">
        <v>0</v>
      </c>
      <c r="AD48" s="12">
        <f t="shared" si="19"/>
        <v>0</v>
      </c>
      <c r="AF48" s="1">
        <v>0</v>
      </c>
      <c r="AG48" s="12">
        <f t="shared" si="28"/>
        <v>0</v>
      </c>
    </row>
    <row r="49" spans="1:33" x14ac:dyDescent="0.25">
      <c r="A49" s="14">
        <v>48</v>
      </c>
      <c r="B49" s="1" t="s">
        <v>341</v>
      </c>
      <c r="C49" s="1" t="s">
        <v>244</v>
      </c>
      <c r="D49" s="9">
        <v>0.32388298891570799</v>
      </c>
      <c r="E49" s="10">
        <v>0</v>
      </c>
      <c r="F49" s="10">
        <v>0</v>
      </c>
      <c r="G49" s="10">
        <v>0</v>
      </c>
      <c r="H49" s="2">
        <f t="shared" si="12"/>
        <v>0.32388298891570799</v>
      </c>
      <c r="I49" s="11">
        <f t="shared" si="13"/>
        <v>0</v>
      </c>
      <c r="J49" s="11">
        <f t="shared" si="14"/>
        <v>0</v>
      </c>
      <c r="K49" s="11">
        <f t="shared" si="15"/>
        <v>0</v>
      </c>
      <c r="L49" s="11">
        <f t="shared" si="16"/>
        <v>100</v>
      </c>
      <c r="M49" s="1">
        <v>0</v>
      </c>
      <c r="N49" s="9">
        <v>0</v>
      </c>
      <c r="O49" s="9">
        <v>0</v>
      </c>
      <c r="P49" s="2">
        <f t="shared" si="20"/>
        <v>0.32388298891570799</v>
      </c>
      <c r="Q49" s="11">
        <f t="shared" si="21"/>
        <v>0</v>
      </c>
      <c r="R49" s="11">
        <f t="shared" si="22"/>
        <v>0</v>
      </c>
      <c r="S49" s="11">
        <f t="shared" si="23"/>
        <v>0</v>
      </c>
      <c r="T49" s="11">
        <f t="shared" si="24"/>
        <v>100</v>
      </c>
      <c r="V49" s="4">
        <f t="shared" si="17"/>
        <v>100</v>
      </c>
      <c r="W49" s="4">
        <f t="shared" si="25"/>
        <v>0</v>
      </c>
      <c r="Y49" s="1">
        <v>0</v>
      </c>
      <c r="Z49" s="12">
        <f t="shared" si="26"/>
        <v>0</v>
      </c>
      <c r="AA49" s="1">
        <v>0</v>
      </c>
      <c r="AB49" s="12">
        <f t="shared" si="27"/>
        <v>0</v>
      </c>
      <c r="AC49" s="1">
        <v>0</v>
      </c>
      <c r="AD49" s="12">
        <f t="shared" si="19"/>
        <v>0</v>
      </c>
      <c r="AF49" s="1">
        <v>0</v>
      </c>
      <c r="AG49" s="12">
        <f t="shared" si="28"/>
        <v>0</v>
      </c>
    </row>
    <row r="50" spans="1:33" x14ac:dyDescent="0.25">
      <c r="A50" s="14">
        <v>49</v>
      </c>
      <c r="B50" s="1" t="s">
        <v>342</v>
      </c>
      <c r="C50" s="1" t="s">
        <v>244</v>
      </c>
      <c r="D50" s="9">
        <v>0.35463855445715797</v>
      </c>
      <c r="E50" s="10">
        <v>0</v>
      </c>
      <c r="F50" s="10">
        <v>0</v>
      </c>
      <c r="G50" s="10">
        <v>0</v>
      </c>
      <c r="H50" s="2">
        <f t="shared" si="12"/>
        <v>0.35463855445715797</v>
      </c>
      <c r="I50" s="11">
        <f t="shared" si="13"/>
        <v>0</v>
      </c>
      <c r="J50" s="11">
        <f t="shared" si="14"/>
        <v>0</v>
      </c>
      <c r="K50" s="11">
        <f t="shared" si="15"/>
        <v>0</v>
      </c>
      <c r="L50" s="11">
        <f t="shared" si="16"/>
        <v>100</v>
      </c>
      <c r="M50" s="1">
        <v>0</v>
      </c>
      <c r="N50" s="9">
        <v>0</v>
      </c>
      <c r="O50" s="9">
        <v>0</v>
      </c>
      <c r="P50" s="2">
        <f t="shared" si="20"/>
        <v>0.35463855445715797</v>
      </c>
      <c r="Q50" s="11">
        <f t="shared" si="21"/>
        <v>0</v>
      </c>
      <c r="R50" s="11">
        <f t="shared" si="22"/>
        <v>0</v>
      </c>
      <c r="S50" s="11">
        <f t="shared" si="23"/>
        <v>0</v>
      </c>
      <c r="T50" s="11">
        <f t="shared" si="24"/>
        <v>100</v>
      </c>
      <c r="V50" s="4">
        <f t="shared" si="17"/>
        <v>100</v>
      </c>
      <c r="W50" s="4">
        <f t="shared" si="25"/>
        <v>0</v>
      </c>
      <c r="Y50" s="1">
        <v>0</v>
      </c>
      <c r="Z50" s="12">
        <f t="shared" si="26"/>
        <v>0</v>
      </c>
      <c r="AA50" s="1">
        <v>0</v>
      </c>
      <c r="AB50" s="12">
        <f t="shared" si="27"/>
        <v>0</v>
      </c>
      <c r="AC50" s="1">
        <v>0</v>
      </c>
      <c r="AD50" s="12">
        <f t="shared" si="19"/>
        <v>0</v>
      </c>
      <c r="AF50" s="1">
        <v>0</v>
      </c>
      <c r="AG50" s="12">
        <f t="shared" si="28"/>
        <v>0</v>
      </c>
    </row>
    <row r="51" spans="1:33" x14ac:dyDescent="0.25">
      <c r="A51" s="14">
        <v>50</v>
      </c>
      <c r="B51" s="1" t="s">
        <v>343</v>
      </c>
      <c r="C51" s="1" t="s">
        <v>244</v>
      </c>
      <c r="D51" s="9">
        <v>0.36314225486218898</v>
      </c>
      <c r="E51" s="10">
        <v>0</v>
      </c>
      <c r="F51" s="10">
        <v>0</v>
      </c>
      <c r="G51" s="10">
        <v>0</v>
      </c>
      <c r="H51" s="2">
        <f t="shared" si="12"/>
        <v>0.36314225486218898</v>
      </c>
      <c r="I51" s="11">
        <f t="shared" si="13"/>
        <v>0</v>
      </c>
      <c r="J51" s="11">
        <f t="shared" si="14"/>
        <v>0</v>
      </c>
      <c r="K51" s="11">
        <f t="shared" si="15"/>
        <v>0</v>
      </c>
      <c r="L51" s="11">
        <f t="shared" si="16"/>
        <v>100</v>
      </c>
      <c r="M51" s="1">
        <v>4.7802545137528703E-6</v>
      </c>
      <c r="N51" s="9">
        <v>2.5865632965296301E-2</v>
      </c>
      <c r="O51" s="9">
        <v>9.1923855115421602E-2</v>
      </c>
      <c r="P51" s="2">
        <f t="shared" si="20"/>
        <v>0.24534798652695733</v>
      </c>
      <c r="Q51" s="11">
        <f t="shared" si="21"/>
        <v>1.3163586582803362E-3</v>
      </c>
      <c r="R51" s="11">
        <f t="shared" si="22"/>
        <v>7.1227274212724723</v>
      </c>
      <c r="S51" s="11">
        <f t="shared" si="23"/>
        <v>25.3134560587851</v>
      </c>
      <c r="T51" s="11">
        <f t="shared" si="24"/>
        <v>67.562500161284149</v>
      </c>
      <c r="V51" s="4">
        <f t="shared" si="17"/>
        <v>100</v>
      </c>
      <c r="W51" s="4">
        <f t="shared" si="25"/>
        <v>32.437499838715851</v>
      </c>
      <c r="Y51" s="1">
        <v>0</v>
      </c>
      <c r="Z51" s="12">
        <f t="shared" si="26"/>
        <v>0</v>
      </c>
      <c r="AA51" s="1">
        <v>0</v>
      </c>
      <c r="AB51" s="12">
        <f t="shared" si="27"/>
        <v>0</v>
      </c>
      <c r="AC51" s="1">
        <v>0</v>
      </c>
      <c r="AD51" s="12">
        <f t="shared" si="19"/>
        <v>0</v>
      </c>
      <c r="AF51" s="1">
        <v>0</v>
      </c>
      <c r="AG51" s="12">
        <f t="shared" si="28"/>
        <v>0</v>
      </c>
    </row>
    <row r="52" spans="1:33" x14ac:dyDescent="0.25">
      <c r="A52" s="14">
        <v>51</v>
      </c>
      <c r="B52" s="1" t="s">
        <v>344</v>
      </c>
      <c r="C52" s="1" t="s">
        <v>244</v>
      </c>
      <c r="D52" s="9">
        <v>0.27026954860910701</v>
      </c>
      <c r="E52" s="10">
        <v>0</v>
      </c>
      <c r="F52" s="10">
        <v>0</v>
      </c>
      <c r="G52" s="10">
        <v>0</v>
      </c>
      <c r="H52" s="2">
        <f t="shared" si="12"/>
        <v>0.27026954860910701</v>
      </c>
      <c r="I52" s="11">
        <f t="shared" si="13"/>
        <v>0</v>
      </c>
      <c r="J52" s="11">
        <f t="shared" si="14"/>
        <v>0</v>
      </c>
      <c r="K52" s="11">
        <f t="shared" si="15"/>
        <v>0</v>
      </c>
      <c r="L52" s="11">
        <f t="shared" si="16"/>
        <v>100</v>
      </c>
      <c r="M52" s="1">
        <v>0</v>
      </c>
      <c r="N52" s="9">
        <v>0</v>
      </c>
      <c r="O52" s="9">
        <v>2.3169319226143101E-2</v>
      </c>
      <c r="P52" s="2">
        <f t="shared" si="20"/>
        <v>0.24710022938296392</v>
      </c>
      <c r="Q52" s="11">
        <f t="shared" si="21"/>
        <v>0</v>
      </c>
      <c r="R52" s="11">
        <f t="shared" si="22"/>
        <v>0</v>
      </c>
      <c r="S52" s="11">
        <f t="shared" si="23"/>
        <v>8.5726710039587442</v>
      </c>
      <c r="T52" s="11">
        <f t="shared" si="24"/>
        <v>91.427328996041254</v>
      </c>
      <c r="V52" s="4">
        <f t="shared" si="17"/>
        <v>100</v>
      </c>
      <c r="W52" s="4">
        <f t="shared" si="25"/>
        <v>8.5726710039587442</v>
      </c>
      <c r="Y52" s="1">
        <v>0</v>
      </c>
      <c r="Z52" s="12">
        <f t="shared" si="26"/>
        <v>0</v>
      </c>
      <c r="AA52" s="1">
        <v>0</v>
      </c>
      <c r="AB52" s="12">
        <f t="shared" si="27"/>
        <v>0</v>
      </c>
      <c r="AC52" s="1">
        <v>0</v>
      </c>
      <c r="AD52" s="12">
        <f t="shared" si="19"/>
        <v>0</v>
      </c>
      <c r="AF52" s="1">
        <v>0</v>
      </c>
      <c r="AG52" s="12">
        <f t="shared" si="28"/>
        <v>0</v>
      </c>
    </row>
    <row r="53" spans="1:33" x14ac:dyDescent="0.25">
      <c r="A53" s="14">
        <v>52</v>
      </c>
      <c r="B53" s="1" t="s">
        <v>345</v>
      </c>
      <c r="C53" s="1" t="s">
        <v>244</v>
      </c>
      <c r="D53" s="9">
        <v>1.25621122015081</v>
      </c>
      <c r="E53" s="10">
        <v>0.19458298856512801</v>
      </c>
      <c r="F53" s="10">
        <v>1.5265107641412401E-2</v>
      </c>
      <c r="G53" s="10">
        <v>0.23874580232745099</v>
      </c>
      <c r="H53" s="2">
        <f t="shared" si="12"/>
        <v>0.80761732161681865</v>
      </c>
      <c r="I53" s="11">
        <f t="shared" si="13"/>
        <v>15.489671278510633</v>
      </c>
      <c r="J53" s="11">
        <f t="shared" si="14"/>
        <v>1.2151704583230678</v>
      </c>
      <c r="K53" s="11">
        <f t="shared" si="15"/>
        <v>19.005227663767339</v>
      </c>
      <c r="L53" s="11">
        <f t="shared" si="16"/>
        <v>64.289930599398957</v>
      </c>
      <c r="M53" s="1">
        <v>2.6000063720200799E-2</v>
      </c>
      <c r="N53" s="9">
        <v>3.6011060416640497E-2</v>
      </c>
      <c r="O53" s="9">
        <v>0.305214723837121</v>
      </c>
      <c r="P53" s="2">
        <f t="shared" si="20"/>
        <v>0.8889853721768477</v>
      </c>
      <c r="Q53" s="11">
        <f t="shared" si="21"/>
        <v>2.0697207048572177</v>
      </c>
      <c r="R53" s="11">
        <f t="shared" si="22"/>
        <v>2.8666405648181774</v>
      </c>
      <c r="S53" s="11">
        <f t="shared" si="23"/>
        <v>24.296449429935798</v>
      </c>
      <c r="T53" s="11">
        <f t="shared" si="24"/>
        <v>70.767189300388807</v>
      </c>
      <c r="V53" s="4">
        <f t="shared" si="17"/>
        <v>100</v>
      </c>
      <c r="W53" s="4">
        <f t="shared" si="25"/>
        <v>29.232810699611193</v>
      </c>
      <c r="Y53" s="1">
        <v>0</v>
      </c>
      <c r="Z53" s="12">
        <f t="shared" si="26"/>
        <v>0</v>
      </c>
      <c r="AA53" s="1">
        <v>1.04676682729603E-7</v>
      </c>
      <c r="AB53" s="12">
        <f t="shared" si="27"/>
        <v>8.3327294845397426E-6</v>
      </c>
      <c r="AC53" s="1">
        <v>0.13643672519842301</v>
      </c>
      <c r="AD53" s="12">
        <f t="shared" si="19"/>
        <v>10.860970114726692</v>
      </c>
      <c r="AF53" s="1">
        <v>0.60521355172589097</v>
      </c>
      <c r="AG53" s="12">
        <f t="shared" si="28"/>
        <v>48.177690345198016</v>
      </c>
    </row>
    <row r="54" spans="1:33" x14ac:dyDescent="0.25">
      <c r="A54" s="14">
        <v>53</v>
      </c>
      <c r="B54" s="1" t="s">
        <v>346</v>
      </c>
      <c r="C54" s="1" t="s">
        <v>244</v>
      </c>
      <c r="D54" s="9">
        <v>0.402773503041639</v>
      </c>
      <c r="E54" s="10">
        <v>0</v>
      </c>
      <c r="F54" s="10">
        <v>0</v>
      </c>
      <c r="G54" s="10">
        <v>0.402773503041639</v>
      </c>
      <c r="H54" s="2">
        <f t="shared" si="12"/>
        <v>0</v>
      </c>
      <c r="I54" s="11">
        <f t="shared" si="13"/>
        <v>0</v>
      </c>
      <c r="J54" s="11">
        <f t="shared" si="14"/>
        <v>0</v>
      </c>
      <c r="K54" s="11">
        <f t="shared" si="15"/>
        <v>100</v>
      </c>
      <c r="L54" s="11">
        <f t="shared" si="16"/>
        <v>0</v>
      </c>
      <c r="M54" s="1">
        <v>1.6813062935879801E-2</v>
      </c>
      <c r="N54" s="9">
        <v>7.5209212450402199E-2</v>
      </c>
      <c r="O54" s="9">
        <v>1.0512902402968699E-2</v>
      </c>
      <c r="P54" s="2">
        <f t="shared" si="20"/>
        <v>0.30023832525238831</v>
      </c>
      <c r="Q54" s="11">
        <f t="shared" si="21"/>
        <v>4.1743219970807406</v>
      </c>
      <c r="R54" s="11">
        <f t="shared" si="22"/>
        <v>18.672830233975699</v>
      </c>
      <c r="S54" s="11">
        <f t="shared" si="23"/>
        <v>2.6101276085884599</v>
      </c>
      <c r="T54" s="11">
        <f t="shared" si="24"/>
        <v>74.542720160355103</v>
      </c>
      <c r="V54" s="4">
        <f t="shared" si="17"/>
        <v>100</v>
      </c>
      <c r="W54" s="4">
        <f t="shared" si="25"/>
        <v>25.457279839644901</v>
      </c>
      <c r="Y54" s="1">
        <v>0</v>
      </c>
      <c r="Z54" s="12">
        <f t="shared" si="26"/>
        <v>0</v>
      </c>
      <c r="AA54" s="1">
        <v>0</v>
      </c>
      <c r="AB54" s="12">
        <f t="shared" si="27"/>
        <v>0</v>
      </c>
      <c r="AC54" s="1">
        <v>0.32610408350671199</v>
      </c>
      <c r="AD54" s="12">
        <f t="shared" si="19"/>
        <v>80.964631745648646</v>
      </c>
      <c r="AF54" s="1">
        <v>0.396106060509476</v>
      </c>
      <c r="AG54" s="12">
        <f t="shared" si="28"/>
        <v>98.344617388727855</v>
      </c>
    </row>
    <row r="55" spans="1:33" x14ac:dyDescent="0.25">
      <c r="A55" s="14">
        <v>54</v>
      </c>
      <c r="B55" s="1" t="s">
        <v>347</v>
      </c>
      <c r="C55" s="1" t="s">
        <v>244</v>
      </c>
      <c r="D55" s="9">
        <v>0.366252812588028</v>
      </c>
      <c r="E55" s="10">
        <v>0</v>
      </c>
      <c r="F55" s="10">
        <v>2.8248324497262702E-4</v>
      </c>
      <c r="G55" s="10">
        <v>0.236099743025658</v>
      </c>
      <c r="H55" s="2">
        <f t="shared" si="12"/>
        <v>0.12987058631739734</v>
      </c>
      <c r="I55" s="11">
        <f t="shared" si="13"/>
        <v>0</v>
      </c>
      <c r="J55" s="11">
        <f t="shared" si="14"/>
        <v>7.712793875261581E-2</v>
      </c>
      <c r="K55" s="11">
        <f t="shared" si="15"/>
        <v>64.46359861575452</v>
      </c>
      <c r="L55" s="11">
        <f t="shared" si="16"/>
        <v>35.459273445492862</v>
      </c>
      <c r="M55" s="1">
        <v>1.3610575941613899E-2</v>
      </c>
      <c r="N55" s="9">
        <v>4.78855541295088E-3</v>
      </c>
      <c r="O55" s="9">
        <v>3.5055020165469602E-3</v>
      </c>
      <c r="P55" s="2">
        <f t="shared" si="20"/>
        <v>0.34434817921691624</v>
      </c>
      <c r="Q55" s="11">
        <f t="shared" si="21"/>
        <v>3.7161696712820818</v>
      </c>
      <c r="R55" s="11">
        <f t="shared" si="22"/>
        <v>1.3074453624298004</v>
      </c>
      <c r="S55" s="11">
        <f t="shared" si="23"/>
        <v>0.9571263062189922</v>
      </c>
      <c r="T55" s="11">
        <f t="shared" si="24"/>
        <v>94.019258660069113</v>
      </c>
      <c r="V55" s="4">
        <f t="shared" si="17"/>
        <v>100</v>
      </c>
      <c r="W55" s="4">
        <f t="shared" si="25"/>
        <v>5.9807413399308746</v>
      </c>
      <c r="Y55" s="1">
        <v>7.0435468661898999E-4</v>
      </c>
      <c r="Z55" s="12">
        <f t="shared" si="26"/>
        <v>0.19231379593834519</v>
      </c>
      <c r="AA55" s="1">
        <v>3.8387408498664102E-4</v>
      </c>
      <c r="AB55" s="12">
        <f t="shared" si="27"/>
        <v>0.10481123196682013</v>
      </c>
      <c r="AC55" s="1">
        <v>9.6151890227976003E-3</v>
      </c>
      <c r="AD55" s="12">
        <f t="shared" si="19"/>
        <v>2.6252874223284257</v>
      </c>
      <c r="AF55" s="1">
        <v>0.35615401036560301</v>
      </c>
      <c r="AG55" s="12">
        <f t="shared" si="28"/>
        <v>97.242669032064356</v>
      </c>
    </row>
    <row r="56" spans="1:33" x14ac:dyDescent="0.25">
      <c r="A56" s="14">
        <v>55</v>
      </c>
      <c r="B56" s="1" t="s">
        <v>348</v>
      </c>
      <c r="C56" s="1" t="s">
        <v>244</v>
      </c>
      <c r="D56" s="9">
        <v>0.359976420272141</v>
      </c>
      <c r="E56" s="10">
        <v>0</v>
      </c>
      <c r="F56" s="10">
        <v>0</v>
      </c>
      <c r="G56" s="10">
        <v>0</v>
      </c>
      <c r="H56" s="2">
        <f t="shared" si="12"/>
        <v>0.359976420272141</v>
      </c>
      <c r="I56" s="11">
        <f t="shared" si="13"/>
        <v>0</v>
      </c>
      <c r="J56" s="11">
        <f t="shared" si="14"/>
        <v>0</v>
      </c>
      <c r="K56" s="11">
        <f t="shared" si="15"/>
        <v>0</v>
      </c>
      <c r="L56" s="11">
        <f t="shared" si="16"/>
        <v>100</v>
      </c>
      <c r="M56" s="1">
        <v>0</v>
      </c>
      <c r="N56" s="9">
        <v>0</v>
      </c>
      <c r="O56" s="9">
        <v>0</v>
      </c>
      <c r="P56" s="2">
        <f t="shared" si="20"/>
        <v>0.359976420272141</v>
      </c>
      <c r="Q56" s="11">
        <f t="shared" si="21"/>
        <v>0</v>
      </c>
      <c r="R56" s="11">
        <f t="shared" si="22"/>
        <v>0</v>
      </c>
      <c r="S56" s="11">
        <f t="shared" si="23"/>
        <v>0</v>
      </c>
      <c r="T56" s="11">
        <f t="shared" si="24"/>
        <v>100</v>
      </c>
      <c r="V56" s="4">
        <f t="shared" si="17"/>
        <v>100</v>
      </c>
      <c r="W56" s="4">
        <f t="shared" si="25"/>
        <v>0</v>
      </c>
      <c r="Y56" s="1">
        <v>0</v>
      </c>
      <c r="Z56" s="12">
        <f t="shared" si="26"/>
        <v>0</v>
      </c>
      <c r="AA56" s="1">
        <v>0</v>
      </c>
      <c r="AB56" s="12">
        <f t="shared" si="27"/>
        <v>0</v>
      </c>
      <c r="AC56" s="1">
        <v>0</v>
      </c>
      <c r="AD56" s="12">
        <f t="shared" si="19"/>
        <v>0</v>
      </c>
      <c r="AF56" s="1">
        <v>0</v>
      </c>
      <c r="AG56" s="12">
        <f t="shared" si="28"/>
        <v>0</v>
      </c>
    </row>
    <row r="57" spans="1:33" x14ac:dyDescent="0.25">
      <c r="A57" s="14">
        <v>56</v>
      </c>
      <c r="B57" s="1" t="s">
        <v>94</v>
      </c>
      <c r="C57" s="1" t="s">
        <v>244</v>
      </c>
      <c r="D57" s="9">
        <v>0.49511480958750398</v>
      </c>
      <c r="E57" s="10">
        <v>1.39125273562967E-6</v>
      </c>
      <c r="F57" s="10">
        <v>2.3543945439448401E-2</v>
      </c>
      <c r="G57" s="10">
        <v>0.38859671511961802</v>
      </c>
      <c r="H57" s="2">
        <f t="shared" si="12"/>
        <v>8.2972757775701955E-2</v>
      </c>
      <c r="I57" s="11">
        <f t="shared" si="13"/>
        <v>2.8099598490878656E-4</v>
      </c>
      <c r="J57" s="11">
        <f t="shared" si="14"/>
        <v>4.755249688261924</v>
      </c>
      <c r="K57" s="11">
        <f t="shared" si="15"/>
        <v>78.48618292055744</v>
      </c>
      <c r="L57" s="11">
        <f t="shared" si="16"/>
        <v>16.758286395195736</v>
      </c>
      <c r="M57" s="1">
        <v>9.2557739541371097E-3</v>
      </c>
      <c r="N57" s="9">
        <v>3.0621973227388601E-2</v>
      </c>
      <c r="O57" s="9">
        <v>0.186462203894185</v>
      </c>
      <c r="P57" s="2">
        <f t="shared" si="20"/>
        <v>0.26877485851179328</v>
      </c>
      <c r="Q57" s="11">
        <f t="shared" si="21"/>
        <v>1.8694197335459208</v>
      </c>
      <c r="R57" s="11">
        <f t="shared" si="22"/>
        <v>6.1848227187752167</v>
      </c>
      <c r="S57" s="11">
        <f t="shared" si="23"/>
        <v>37.660397201516275</v>
      </c>
      <c r="T57" s="11">
        <f t="shared" si="24"/>
        <v>54.285360346162584</v>
      </c>
      <c r="V57" s="4">
        <f t="shared" si="17"/>
        <v>100.00000000000001</v>
      </c>
      <c r="W57" s="4">
        <f t="shared" si="25"/>
        <v>45.714639653837409</v>
      </c>
      <c r="Y57" s="1">
        <v>4.4066098594755E-2</v>
      </c>
      <c r="Z57" s="12">
        <f t="shared" si="26"/>
        <v>8.9001778459157546</v>
      </c>
      <c r="AA57" s="1">
        <v>4.4034214867497198E-3</v>
      </c>
      <c r="AB57" s="12">
        <f t="shared" si="27"/>
        <v>0.88937381825002393</v>
      </c>
      <c r="AC57" s="1">
        <v>2.4327117599342699E-2</v>
      </c>
      <c r="AD57" s="12">
        <f t="shared" si="19"/>
        <v>4.9134295981997385</v>
      </c>
      <c r="AF57" s="1">
        <v>0.461679785992747</v>
      </c>
      <c r="AG57" s="12">
        <f t="shared" si="28"/>
        <v>93.247016056212743</v>
      </c>
    </row>
    <row r="58" spans="1:33" x14ac:dyDescent="0.25">
      <c r="A58" s="14">
        <v>57</v>
      </c>
      <c r="B58" s="1" t="s">
        <v>95</v>
      </c>
      <c r="C58" s="1" t="s">
        <v>244</v>
      </c>
      <c r="D58" s="9">
        <v>3.48109470326958</v>
      </c>
      <c r="E58" s="10">
        <v>0</v>
      </c>
      <c r="F58" s="10">
        <v>0</v>
      </c>
      <c r="G58" s="10">
        <v>0</v>
      </c>
      <c r="H58" s="2">
        <f t="shared" si="12"/>
        <v>3.48109470326958</v>
      </c>
      <c r="I58" s="11">
        <f t="shared" si="13"/>
        <v>0</v>
      </c>
      <c r="J58" s="11">
        <f t="shared" si="14"/>
        <v>0</v>
      </c>
      <c r="K58" s="11">
        <f t="shared" si="15"/>
        <v>0</v>
      </c>
      <c r="L58" s="11">
        <f t="shared" si="16"/>
        <v>100</v>
      </c>
      <c r="M58" s="1">
        <v>2.2845322556535999E-2</v>
      </c>
      <c r="N58" s="9">
        <v>1.8749227877198901E-2</v>
      </c>
      <c r="O58" s="9">
        <v>4.6449937100719201E-2</v>
      </c>
      <c r="P58" s="2">
        <f t="shared" si="20"/>
        <v>3.3930502157351259</v>
      </c>
      <c r="Q58" s="11">
        <f t="shared" si="21"/>
        <v>0.65626834383674715</v>
      </c>
      <c r="R58" s="11">
        <f t="shared" si="22"/>
        <v>0.53860148819246123</v>
      </c>
      <c r="S58" s="11">
        <f t="shared" si="23"/>
        <v>1.3343485615916053</v>
      </c>
      <c r="T58" s="11">
        <f t="shared" si="24"/>
        <v>97.470781606379191</v>
      </c>
      <c r="V58" s="4">
        <f t="shared" si="17"/>
        <v>100</v>
      </c>
      <c r="W58" s="4">
        <f t="shared" si="25"/>
        <v>2.5292183936208135</v>
      </c>
      <c r="Y58" s="1">
        <v>0</v>
      </c>
      <c r="Z58" s="12">
        <f t="shared" si="26"/>
        <v>0</v>
      </c>
      <c r="AA58" s="1">
        <v>0</v>
      </c>
      <c r="AB58" s="12">
        <f t="shared" si="27"/>
        <v>0</v>
      </c>
      <c r="AC58" s="1">
        <v>0</v>
      </c>
      <c r="AD58" s="12">
        <f t="shared" si="19"/>
        <v>0</v>
      </c>
      <c r="AF58" s="1">
        <v>0</v>
      </c>
      <c r="AG58" s="12">
        <f t="shared" si="28"/>
        <v>0</v>
      </c>
    </row>
    <row r="59" spans="1:33" x14ac:dyDescent="0.25">
      <c r="A59" s="14">
        <v>58</v>
      </c>
      <c r="B59" s="1" t="s">
        <v>96</v>
      </c>
      <c r="C59" s="1" t="s">
        <v>244</v>
      </c>
      <c r="D59" s="9">
        <v>0.33685768850333903</v>
      </c>
      <c r="E59" s="10">
        <v>0</v>
      </c>
      <c r="F59" s="10">
        <v>0</v>
      </c>
      <c r="G59" s="10">
        <v>0</v>
      </c>
      <c r="H59" s="2">
        <f t="shared" si="12"/>
        <v>0.33685768850333903</v>
      </c>
      <c r="I59" s="11">
        <f t="shared" si="13"/>
        <v>0</v>
      </c>
      <c r="J59" s="11">
        <f t="shared" si="14"/>
        <v>0</v>
      </c>
      <c r="K59" s="11">
        <f t="shared" si="15"/>
        <v>0</v>
      </c>
      <c r="L59" s="11">
        <f t="shared" si="16"/>
        <v>100</v>
      </c>
      <c r="M59" s="1">
        <v>1.2415131147165E-2</v>
      </c>
      <c r="N59" s="9">
        <v>1.15868778119067E-2</v>
      </c>
      <c r="O59" s="9">
        <v>4.3211727271541801E-2</v>
      </c>
      <c r="P59" s="2">
        <f t="shared" si="20"/>
        <v>0.26964395227272553</v>
      </c>
      <c r="Q59" s="11">
        <f t="shared" si="21"/>
        <v>3.6855715546602221</v>
      </c>
      <c r="R59" s="11">
        <f t="shared" si="22"/>
        <v>3.43969522066938</v>
      </c>
      <c r="S59" s="11">
        <f t="shared" si="23"/>
        <v>12.827888080432956</v>
      </c>
      <c r="T59" s="11">
        <f t="shared" si="24"/>
        <v>80.046845144237437</v>
      </c>
      <c r="V59" s="4">
        <f t="shared" si="17"/>
        <v>100</v>
      </c>
      <c r="W59" s="4">
        <f t="shared" si="25"/>
        <v>19.953154855762559</v>
      </c>
      <c r="Y59" s="1">
        <v>0</v>
      </c>
      <c r="Z59" s="12">
        <f t="shared" si="26"/>
        <v>0</v>
      </c>
      <c r="AA59" s="1">
        <v>0</v>
      </c>
      <c r="AB59" s="12">
        <f t="shared" si="27"/>
        <v>0</v>
      </c>
      <c r="AC59" s="1">
        <v>0</v>
      </c>
      <c r="AD59" s="12">
        <f t="shared" si="19"/>
        <v>0</v>
      </c>
      <c r="AF59" s="1">
        <v>0</v>
      </c>
      <c r="AG59" s="12">
        <f t="shared" si="28"/>
        <v>0</v>
      </c>
    </row>
    <row r="60" spans="1:33" x14ac:dyDescent="0.25">
      <c r="A60" s="14">
        <v>59</v>
      </c>
      <c r="B60" s="1" t="s">
        <v>349</v>
      </c>
      <c r="C60" s="1" t="s">
        <v>244</v>
      </c>
      <c r="D60" s="9">
        <v>0.342816157501935</v>
      </c>
      <c r="E60" s="10">
        <v>0</v>
      </c>
      <c r="F60" s="10">
        <v>0</v>
      </c>
      <c r="G60" s="10">
        <v>0</v>
      </c>
      <c r="H60" s="2">
        <f t="shared" si="12"/>
        <v>0.342816157501935</v>
      </c>
      <c r="I60" s="11">
        <f t="shared" si="13"/>
        <v>0</v>
      </c>
      <c r="J60" s="11">
        <f t="shared" si="14"/>
        <v>0</v>
      </c>
      <c r="K60" s="11">
        <f t="shared" si="15"/>
        <v>0</v>
      </c>
      <c r="L60" s="11">
        <f t="shared" si="16"/>
        <v>100</v>
      </c>
      <c r="M60" s="1">
        <v>0</v>
      </c>
      <c r="N60" s="9">
        <v>0</v>
      </c>
      <c r="O60" s="9">
        <v>2.2892770602626799E-2</v>
      </c>
      <c r="P60" s="2">
        <f t="shared" si="20"/>
        <v>0.31992338689930822</v>
      </c>
      <c r="Q60" s="11">
        <f t="shared" si="21"/>
        <v>0</v>
      </c>
      <c r="R60" s="11">
        <f t="shared" si="22"/>
        <v>0</v>
      </c>
      <c r="S60" s="11">
        <f t="shared" si="23"/>
        <v>6.6778563675189613</v>
      </c>
      <c r="T60" s="11">
        <f t="shared" si="24"/>
        <v>93.32214363248103</v>
      </c>
      <c r="V60" s="4">
        <f t="shared" si="17"/>
        <v>100</v>
      </c>
      <c r="W60" s="4">
        <f t="shared" si="25"/>
        <v>6.6778563675189613</v>
      </c>
      <c r="Y60" s="1">
        <v>0</v>
      </c>
      <c r="Z60" s="12">
        <f t="shared" si="26"/>
        <v>0</v>
      </c>
      <c r="AA60" s="1">
        <v>0</v>
      </c>
      <c r="AB60" s="12">
        <f t="shared" si="27"/>
        <v>0</v>
      </c>
      <c r="AC60" s="1">
        <v>0</v>
      </c>
      <c r="AD60" s="12">
        <f t="shared" si="19"/>
        <v>0</v>
      </c>
      <c r="AF60" s="1">
        <v>0</v>
      </c>
      <c r="AG60" s="12">
        <f t="shared" si="28"/>
        <v>0</v>
      </c>
    </row>
    <row r="61" spans="1:33" x14ac:dyDescent="0.25">
      <c r="A61" s="14">
        <v>60</v>
      </c>
      <c r="B61" s="1" t="s">
        <v>97</v>
      </c>
      <c r="C61" s="1" t="s">
        <v>244</v>
      </c>
      <c r="D61" s="9">
        <v>0.35292390376115201</v>
      </c>
      <c r="E61" s="10">
        <v>0</v>
      </c>
      <c r="F61" s="10">
        <v>0</v>
      </c>
      <c r="G61" s="10">
        <v>0</v>
      </c>
      <c r="H61" s="2">
        <f t="shared" si="12"/>
        <v>0.35292390376115201</v>
      </c>
      <c r="I61" s="11">
        <f t="shared" si="13"/>
        <v>0</v>
      </c>
      <c r="J61" s="11">
        <f t="shared" si="14"/>
        <v>0</v>
      </c>
      <c r="K61" s="11">
        <f t="shared" si="15"/>
        <v>0</v>
      </c>
      <c r="L61" s="11">
        <f t="shared" si="16"/>
        <v>100</v>
      </c>
      <c r="M61" s="1">
        <v>0</v>
      </c>
      <c r="N61" s="9">
        <v>0</v>
      </c>
      <c r="O61" s="9">
        <v>1.6475849961120899E-2</v>
      </c>
      <c r="P61" s="2">
        <f t="shared" si="20"/>
        <v>0.33644805380003112</v>
      </c>
      <c r="Q61" s="11">
        <f t="shared" si="21"/>
        <v>0</v>
      </c>
      <c r="R61" s="11">
        <f t="shared" si="22"/>
        <v>0</v>
      </c>
      <c r="S61" s="11">
        <f t="shared" si="23"/>
        <v>4.668385956727727</v>
      </c>
      <c r="T61" s="11">
        <f t="shared" si="24"/>
        <v>95.331614043272268</v>
      </c>
      <c r="V61" s="4">
        <f t="shared" si="17"/>
        <v>100</v>
      </c>
      <c r="W61" s="4">
        <f t="shared" si="25"/>
        <v>4.668385956727727</v>
      </c>
      <c r="Y61" s="1">
        <v>0</v>
      </c>
      <c r="Z61" s="12">
        <f t="shared" si="26"/>
        <v>0</v>
      </c>
      <c r="AA61" s="1">
        <v>0</v>
      </c>
      <c r="AB61" s="12">
        <f t="shared" si="27"/>
        <v>0</v>
      </c>
      <c r="AC61" s="1">
        <v>0</v>
      </c>
      <c r="AD61" s="12">
        <f t="shared" si="19"/>
        <v>0</v>
      </c>
      <c r="AF61" s="1">
        <v>0</v>
      </c>
      <c r="AG61" s="12">
        <f t="shared" si="28"/>
        <v>0</v>
      </c>
    </row>
    <row r="62" spans="1:33" x14ac:dyDescent="0.25">
      <c r="A62" s="14">
        <v>61</v>
      </c>
      <c r="B62" s="1" t="s">
        <v>98</v>
      </c>
      <c r="C62" s="1" t="s">
        <v>244</v>
      </c>
      <c r="D62" s="9">
        <v>0.25544670112170198</v>
      </c>
      <c r="E62" s="10">
        <v>0</v>
      </c>
      <c r="F62" s="10">
        <v>0</v>
      </c>
      <c r="G62" s="10">
        <v>0</v>
      </c>
      <c r="H62" s="2">
        <f t="shared" si="12"/>
        <v>0.25544670112170198</v>
      </c>
      <c r="I62" s="11">
        <f t="shared" si="13"/>
        <v>0</v>
      </c>
      <c r="J62" s="11">
        <f t="shared" si="14"/>
        <v>0</v>
      </c>
      <c r="K62" s="11">
        <f t="shared" si="15"/>
        <v>0</v>
      </c>
      <c r="L62" s="11">
        <f t="shared" si="16"/>
        <v>100</v>
      </c>
      <c r="M62" s="1">
        <v>2.0415860340943601E-2</v>
      </c>
      <c r="N62" s="9">
        <v>3.6027987721623501E-3</v>
      </c>
      <c r="O62" s="9">
        <v>2.0706026310975699E-2</v>
      </c>
      <c r="P62" s="2">
        <f t="shared" si="20"/>
        <v>0.21072201569762034</v>
      </c>
      <c r="Q62" s="11">
        <f t="shared" si="21"/>
        <v>7.9922192188408463</v>
      </c>
      <c r="R62" s="11">
        <f t="shared" si="22"/>
        <v>1.4103915831920943</v>
      </c>
      <c r="S62" s="11">
        <f t="shared" si="23"/>
        <v>8.1058108090856749</v>
      </c>
      <c r="T62" s="11">
        <f t="shared" si="24"/>
        <v>82.491578388881379</v>
      </c>
      <c r="V62" s="4">
        <f t="shared" si="17"/>
        <v>100</v>
      </c>
      <c r="W62" s="4">
        <f t="shared" si="25"/>
        <v>17.508421611118614</v>
      </c>
      <c r="Y62" s="1">
        <v>0</v>
      </c>
      <c r="Z62" s="12">
        <f t="shared" si="26"/>
        <v>0</v>
      </c>
      <c r="AA62" s="1">
        <v>0</v>
      </c>
      <c r="AB62" s="12">
        <f t="shared" si="27"/>
        <v>0</v>
      </c>
      <c r="AC62" s="1">
        <v>0</v>
      </c>
      <c r="AD62" s="12">
        <f t="shared" si="19"/>
        <v>0</v>
      </c>
      <c r="AF62" s="1">
        <v>0</v>
      </c>
      <c r="AG62" s="12">
        <f t="shared" si="28"/>
        <v>0</v>
      </c>
    </row>
    <row r="63" spans="1:33" x14ac:dyDescent="0.25">
      <c r="A63" s="14">
        <v>62</v>
      </c>
      <c r="B63" s="1" t="s">
        <v>99</v>
      </c>
      <c r="C63" s="1" t="s">
        <v>244</v>
      </c>
      <c r="D63" s="9">
        <v>0.40619661334797202</v>
      </c>
      <c r="E63" s="10">
        <v>0</v>
      </c>
      <c r="F63" s="10">
        <v>0</v>
      </c>
      <c r="G63" s="10">
        <v>0</v>
      </c>
      <c r="H63" s="2">
        <f t="shared" si="12"/>
        <v>0.40619661334797202</v>
      </c>
      <c r="I63" s="11">
        <f t="shared" si="13"/>
        <v>0</v>
      </c>
      <c r="J63" s="11">
        <f t="shared" si="14"/>
        <v>0</v>
      </c>
      <c r="K63" s="11">
        <f t="shared" si="15"/>
        <v>0</v>
      </c>
      <c r="L63" s="11">
        <f t="shared" si="16"/>
        <v>100</v>
      </c>
      <c r="M63" s="1">
        <v>0</v>
      </c>
      <c r="N63" s="9">
        <v>1.5350565297318E-2</v>
      </c>
      <c r="O63" s="9">
        <v>1.42826490482193E-2</v>
      </c>
      <c r="P63" s="2">
        <f t="shared" si="20"/>
        <v>0.37656339900243474</v>
      </c>
      <c r="Q63" s="11">
        <f t="shared" si="21"/>
        <v>0</v>
      </c>
      <c r="R63" s="11">
        <f t="shared" si="22"/>
        <v>3.7790973122091982</v>
      </c>
      <c r="S63" s="11">
        <f t="shared" si="23"/>
        <v>3.5161910707472934</v>
      </c>
      <c r="T63" s="11">
        <f t="shared" si="24"/>
        <v>92.704711617043515</v>
      </c>
      <c r="V63" s="4">
        <f t="shared" si="17"/>
        <v>100</v>
      </c>
      <c r="W63" s="4">
        <f t="shared" si="25"/>
        <v>7.2952883829564916</v>
      </c>
      <c r="Y63" s="1">
        <v>0</v>
      </c>
      <c r="Z63" s="12">
        <f t="shared" si="26"/>
        <v>0</v>
      </c>
      <c r="AA63" s="1">
        <v>0</v>
      </c>
      <c r="AB63" s="12">
        <f t="shared" si="27"/>
        <v>0</v>
      </c>
      <c r="AC63" s="1">
        <v>0</v>
      </c>
      <c r="AD63" s="12">
        <f t="shared" si="19"/>
        <v>0</v>
      </c>
      <c r="AF63" s="1">
        <v>0</v>
      </c>
      <c r="AG63" s="12">
        <f t="shared" si="28"/>
        <v>0</v>
      </c>
    </row>
    <row r="64" spans="1:33" x14ac:dyDescent="0.25">
      <c r="A64" s="14">
        <v>63</v>
      </c>
      <c r="B64" s="1" t="s">
        <v>350</v>
      </c>
      <c r="C64" s="1" t="s">
        <v>244</v>
      </c>
      <c r="D64" s="9">
        <v>40.692225673236997</v>
      </c>
      <c r="E64" s="10">
        <v>0</v>
      </c>
      <c r="F64" s="10">
        <v>0</v>
      </c>
      <c r="G64" s="10">
        <v>0</v>
      </c>
      <c r="H64" s="2">
        <f t="shared" si="12"/>
        <v>40.692225673236997</v>
      </c>
      <c r="I64" s="11">
        <f t="shared" si="13"/>
        <v>0</v>
      </c>
      <c r="J64" s="11">
        <f t="shared" si="14"/>
        <v>0</v>
      </c>
      <c r="K64" s="11">
        <f t="shared" si="15"/>
        <v>0</v>
      </c>
      <c r="L64" s="11">
        <f t="shared" si="16"/>
        <v>100</v>
      </c>
      <c r="M64" s="1">
        <v>0.348317291655316</v>
      </c>
      <c r="N64" s="9">
        <v>9.5132131231572298E-2</v>
      </c>
      <c r="O64" s="9">
        <v>0.56601936870631997</v>
      </c>
      <c r="P64" s="2">
        <f t="shared" si="20"/>
        <v>39.68275688164379</v>
      </c>
      <c r="Q64" s="11">
        <f t="shared" si="21"/>
        <v>0.85597994676511868</v>
      </c>
      <c r="R64" s="11">
        <f t="shared" si="22"/>
        <v>0.23378453662253246</v>
      </c>
      <c r="S64" s="11">
        <f t="shared" si="23"/>
        <v>1.390976677588287</v>
      </c>
      <c r="T64" s="11">
        <f t="shared" si="24"/>
        <v>97.519258839024076</v>
      </c>
      <c r="V64" s="4">
        <f t="shared" si="17"/>
        <v>100</v>
      </c>
      <c r="W64" s="4">
        <f t="shared" si="25"/>
        <v>2.4807411609759384</v>
      </c>
      <c r="Y64" s="1">
        <v>0</v>
      </c>
      <c r="Z64" s="12">
        <f t="shared" si="26"/>
        <v>0</v>
      </c>
      <c r="AA64" s="1">
        <v>0</v>
      </c>
      <c r="AB64" s="12">
        <f t="shared" si="27"/>
        <v>0</v>
      </c>
      <c r="AC64" s="1">
        <v>0</v>
      </c>
      <c r="AD64" s="12">
        <f t="shared" si="19"/>
        <v>0</v>
      </c>
      <c r="AF64" s="1">
        <v>2.0177361590853501E-4</v>
      </c>
      <c r="AG64" s="12">
        <f t="shared" si="28"/>
        <v>4.9585298560171935E-4</v>
      </c>
    </row>
    <row r="65" spans="1:33" x14ac:dyDescent="0.25">
      <c r="A65" s="14">
        <v>64</v>
      </c>
      <c r="B65" s="1" t="s">
        <v>351</v>
      </c>
      <c r="C65" s="1" t="s">
        <v>244</v>
      </c>
      <c r="D65" s="9">
        <v>0.71112066218222003</v>
      </c>
      <c r="E65" s="10">
        <v>0</v>
      </c>
      <c r="F65" s="10">
        <v>0</v>
      </c>
      <c r="G65" s="10">
        <v>0</v>
      </c>
      <c r="H65" s="2">
        <f t="shared" si="12"/>
        <v>0.71112066218222003</v>
      </c>
      <c r="I65" s="11">
        <f t="shared" si="13"/>
        <v>0</v>
      </c>
      <c r="J65" s="11">
        <f t="shared" si="14"/>
        <v>0</v>
      </c>
      <c r="K65" s="11">
        <f t="shared" si="15"/>
        <v>0</v>
      </c>
      <c r="L65" s="11">
        <f t="shared" si="16"/>
        <v>100</v>
      </c>
      <c r="M65" s="1">
        <v>1.44112113997864E-2</v>
      </c>
      <c r="N65" s="9">
        <v>3.2273301930430098E-2</v>
      </c>
      <c r="O65" s="9">
        <v>0.25820934575661803</v>
      </c>
      <c r="P65" s="2">
        <f t="shared" ref="P65:P96" si="29">D65-SUM(M65,N65,O65)</f>
        <v>0.4062268030953855</v>
      </c>
      <c r="Q65" s="11">
        <f t="shared" ref="Q65:Q96" si="30">M65/D65*100</f>
        <v>2.0265493841175468</v>
      </c>
      <c r="R65" s="11">
        <f t="shared" ref="R65:R96" si="31">N65/D65*100</f>
        <v>4.5383721282113827</v>
      </c>
      <c r="S65" s="11">
        <f t="shared" ref="S65:S96" si="32">O65/D65*100</f>
        <v>36.310201557672301</v>
      </c>
      <c r="T65" s="11">
        <f t="shared" ref="T65:T96" si="33">P65/D65*100</f>
        <v>57.12487692999877</v>
      </c>
      <c r="V65" s="4">
        <f t="shared" si="17"/>
        <v>100</v>
      </c>
      <c r="W65" s="4">
        <f t="shared" ref="W65:W96" si="34">SUM(Q65:R65,S65)</f>
        <v>42.87512307000123</v>
      </c>
      <c r="Y65" s="1">
        <v>0</v>
      </c>
      <c r="Z65" s="12">
        <f t="shared" ref="Z65:Z96" si="35">Y65/D65*100</f>
        <v>0</v>
      </c>
      <c r="AA65" s="1">
        <v>0</v>
      </c>
      <c r="AB65" s="12">
        <f t="shared" ref="AB65:AB96" si="36">AA65/D65*100</f>
        <v>0</v>
      </c>
      <c r="AC65" s="1">
        <v>0</v>
      </c>
      <c r="AD65" s="12">
        <f t="shared" si="19"/>
        <v>0</v>
      </c>
      <c r="AF65" s="1">
        <v>0</v>
      </c>
      <c r="AG65" s="12">
        <f t="shared" ref="AG65:AG96" si="37">AF65/D65*100</f>
        <v>0</v>
      </c>
    </row>
    <row r="66" spans="1:33" x14ac:dyDescent="0.25">
      <c r="A66" s="14">
        <v>65</v>
      </c>
      <c r="B66" s="1" t="s">
        <v>352</v>
      </c>
      <c r="C66" s="1" t="s">
        <v>244</v>
      </c>
      <c r="D66" s="9">
        <v>0.32155860053379998</v>
      </c>
      <c r="E66" s="10">
        <v>0</v>
      </c>
      <c r="F66" s="10">
        <v>0</v>
      </c>
      <c r="G66" s="10">
        <v>0</v>
      </c>
      <c r="H66" s="2">
        <f t="shared" ref="H66:H129" si="38">D66-E66-F66-G66</f>
        <v>0.32155860053379998</v>
      </c>
      <c r="I66" s="11">
        <f t="shared" ref="I66:I129" si="39">E66/D66*100</f>
        <v>0</v>
      </c>
      <c r="J66" s="11">
        <f t="shared" ref="J66:J129" si="40">F66/D66*100</f>
        <v>0</v>
      </c>
      <c r="K66" s="11">
        <f t="shared" ref="K66:K129" si="41">G66/D66*100</f>
        <v>0</v>
      </c>
      <c r="L66" s="11">
        <f t="shared" ref="L66:L129" si="42">H66/D66*100</f>
        <v>100</v>
      </c>
      <c r="M66" s="1">
        <v>1.3961796183509701E-2</v>
      </c>
      <c r="N66" s="9">
        <v>4.1666258268727597E-3</v>
      </c>
      <c r="O66" s="9">
        <v>6.6111267174070202E-3</v>
      </c>
      <c r="P66" s="2">
        <f t="shared" si="29"/>
        <v>0.29681905180601048</v>
      </c>
      <c r="Q66" s="11">
        <f t="shared" si="30"/>
        <v>4.3419134678197278</v>
      </c>
      <c r="R66" s="11">
        <f t="shared" si="31"/>
        <v>1.2957594105572037</v>
      </c>
      <c r="S66" s="11">
        <f t="shared" si="32"/>
        <v>2.0559632696598036</v>
      </c>
      <c r="T66" s="11">
        <f t="shared" si="33"/>
        <v>92.306363851963255</v>
      </c>
      <c r="V66" s="4">
        <f t="shared" ref="V66:V129" si="43">SUM(I66:L66)</f>
        <v>100</v>
      </c>
      <c r="W66" s="4">
        <f t="shared" si="34"/>
        <v>7.6936361480367346</v>
      </c>
      <c r="Y66" s="1">
        <v>0</v>
      </c>
      <c r="Z66" s="12">
        <f t="shared" si="35"/>
        <v>0</v>
      </c>
      <c r="AA66" s="1">
        <v>0</v>
      </c>
      <c r="AB66" s="12">
        <f t="shared" si="36"/>
        <v>0</v>
      </c>
      <c r="AC66" s="1">
        <v>0</v>
      </c>
      <c r="AD66" s="12">
        <f t="shared" ref="AD66:AD129" si="44">AC66/D66*100</f>
        <v>0</v>
      </c>
      <c r="AF66" s="1">
        <v>0</v>
      </c>
      <c r="AG66" s="12">
        <f t="shared" si="37"/>
        <v>0</v>
      </c>
    </row>
    <row r="67" spans="1:33" x14ac:dyDescent="0.25">
      <c r="A67" s="14">
        <v>66</v>
      </c>
      <c r="B67" s="1" t="s">
        <v>353</v>
      </c>
      <c r="C67" s="1" t="s">
        <v>244</v>
      </c>
      <c r="D67" s="9">
        <v>0.28360863219965199</v>
      </c>
      <c r="E67" s="10">
        <v>0</v>
      </c>
      <c r="F67" s="10">
        <v>0</v>
      </c>
      <c r="G67" s="10">
        <v>0</v>
      </c>
      <c r="H67" s="2">
        <f t="shared" si="38"/>
        <v>0.28360863219965199</v>
      </c>
      <c r="I67" s="11">
        <f t="shared" si="39"/>
        <v>0</v>
      </c>
      <c r="J67" s="11">
        <f t="shared" si="40"/>
        <v>0</v>
      </c>
      <c r="K67" s="11">
        <f t="shared" si="41"/>
        <v>0</v>
      </c>
      <c r="L67" s="11">
        <f t="shared" si="42"/>
        <v>100</v>
      </c>
      <c r="M67" s="1">
        <v>0</v>
      </c>
      <c r="N67" s="9">
        <v>0</v>
      </c>
      <c r="O67" s="9">
        <v>2.67207559396047E-4</v>
      </c>
      <c r="P67" s="2">
        <f t="shared" si="29"/>
        <v>0.28334142464025597</v>
      </c>
      <c r="Q67" s="11">
        <f t="shared" si="30"/>
        <v>0</v>
      </c>
      <c r="R67" s="11">
        <f t="shared" si="31"/>
        <v>0</v>
      </c>
      <c r="S67" s="11">
        <f t="shared" si="32"/>
        <v>9.4217005076185717E-2</v>
      </c>
      <c r="T67" s="11">
        <f t="shared" si="33"/>
        <v>99.905782994923825</v>
      </c>
      <c r="V67" s="4">
        <f t="shared" si="43"/>
        <v>100</v>
      </c>
      <c r="W67" s="4">
        <f t="shared" si="34"/>
        <v>9.4217005076185717E-2</v>
      </c>
      <c r="Y67" s="1">
        <v>0</v>
      </c>
      <c r="Z67" s="12">
        <f t="shared" si="35"/>
        <v>0</v>
      </c>
      <c r="AA67" s="1">
        <v>0</v>
      </c>
      <c r="AB67" s="12">
        <f t="shared" si="36"/>
        <v>0</v>
      </c>
      <c r="AC67" s="1">
        <v>0</v>
      </c>
      <c r="AD67" s="12">
        <f t="shared" si="44"/>
        <v>0</v>
      </c>
      <c r="AF67" s="1">
        <v>0</v>
      </c>
      <c r="AG67" s="12">
        <f t="shared" si="37"/>
        <v>0</v>
      </c>
    </row>
    <row r="68" spans="1:33" x14ac:dyDescent="0.25">
      <c r="A68" s="14">
        <v>67</v>
      </c>
      <c r="B68" s="1" t="s">
        <v>100</v>
      </c>
      <c r="C68" s="1" t="s">
        <v>244</v>
      </c>
      <c r="D68" s="9">
        <v>0.30836511336774503</v>
      </c>
      <c r="E68" s="10">
        <v>0</v>
      </c>
      <c r="F68" s="10">
        <v>0</v>
      </c>
      <c r="G68" s="10">
        <v>0</v>
      </c>
      <c r="H68" s="2">
        <f t="shared" si="38"/>
        <v>0.30836511336774503</v>
      </c>
      <c r="I68" s="11">
        <f t="shared" si="39"/>
        <v>0</v>
      </c>
      <c r="J68" s="11">
        <f t="shared" si="40"/>
        <v>0</v>
      </c>
      <c r="K68" s="11">
        <f t="shared" si="41"/>
        <v>0</v>
      </c>
      <c r="L68" s="11">
        <f t="shared" si="42"/>
        <v>100</v>
      </c>
      <c r="M68" s="1">
        <v>2.8054330986051302E-4</v>
      </c>
      <c r="N68" s="9">
        <v>2.3288897661658401E-2</v>
      </c>
      <c r="O68" s="9">
        <v>5.1416778307140698E-2</v>
      </c>
      <c r="P68" s="2">
        <f t="shared" si="29"/>
        <v>0.23337889408908541</v>
      </c>
      <c r="Q68" s="11">
        <f t="shared" si="30"/>
        <v>9.0977642313884999E-2</v>
      </c>
      <c r="R68" s="11">
        <f t="shared" si="31"/>
        <v>7.5523775719352884</v>
      </c>
      <c r="S68" s="11">
        <f t="shared" si="32"/>
        <v>16.67399328854134</v>
      </c>
      <c r="T68" s="11">
        <f t="shared" si="33"/>
        <v>75.682651497209491</v>
      </c>
      <c r="V68" s="4">
        <f t="shared" si="43"/>
        <v>100</v>
      </c>
      <c r="W68" s="4">
        <f t="shared" si="34"/>
        <v>24.317348502790512</v>
      </c>
      <c r="Y68" s="1">
        <v>0</v>
      </c>
      <c r="Z68" s="12">
        <f t="shared" si="35"/>
        <v>0</v>
      </c>
      <c r="AA68" s="1">
        <v>0</v>
      </c>
      <c r="AB68" s="12">
        <f t="shared" si="36"/>
        <v>0</v>
      </c>
      <c r="AC68" s="1">
        <v>0</v>
      </c>
      <c r="AD68" s="12">
        <f t="shared" si="44"/>
        <v>0</v>
      </c>
      <c r="AF68" s="1">
        <v>0</v>
      </c>
      <c r="AG68" s="12">
        <f t="shared" si="37"/>
        <v>0</v>
      </c>
    </row>
    <row r="69" spans="1:33" x14ac:dyDescent="0.25">
      <c r="A69" s="14">
        <v>68</v>
      </c>
      <c r="B69" s="1" t="s">
        <v>101</v>
      </c>
      <c r="C69" s="1" t="s">
        <v>244</v>
      </c>
      <c r="D69" s="9">
        <v>0.93312203816504902</v>
      </c>
      <c r="E69" s="10">
        <v>0</v>
      </c>
      <c r="F69" s="10">
        <v>0</v>
      </c>
      <c r="G69" s="10">
        <v>0</v>
      </c>
      <c r="H69" s="2">
        <f t="shared" si="38"/>
        <v>0.93312203816504902</v>
      </c>
      <c r="I69" s="11">
        <f t="shared" si="39"/>
        <v>0</v>
      </c>
      <c r="J69" s="11">
        <f t="shared" si="40"/>
        <v>0</v>
      </c>
      <c r="K69" s="11">
        <f t="shared" si="41"/>
        <v>0</v>
      </c>
      <c r="L69" s="11">
        <f t="shared" si="42"/>
        <v>100</v>
      </c>
      <c r="M69" s="1">
        <v>0.10951490796018</v>
      </c>
      <c r="N69" s="9">
        <v>2.5235971879388301E-2</v>
      </c>
      <c r="O69" s="9">
        <v>3.6764547146670497E-2</v>
      </c>
      <c r="P69" s="2">
        <f t="shared" si="29"/>
        <v>0.76160661117881023</v>
      </c>
      <c r="Q69" s="11">
        <f t="shared" si="30"/>
        <v>11.736397114308557</v>
      </c>
      <c r="R69" s="11">
        <f t="shared" si="31"/>
        <v>2.7044663878064581</v>
      </c>
      <c r="S69" s="11">
        <f t="shared" si="32"/>
        <v>3.9399505791296772</v>
      </c>
      <c r="T69" s="11">
        <f t="shared" si="33"/>
        <v>81.619185918755306</v>
      </c>
      <c r="V69" s="4">
        <f t="shared" si="43"/>
        <v>100</v>
      </c>
      <c r="W69" s="4">
        <f t="shared" si="34"/>
        <v>18.380814081244694</v>
      </c>
      <c r="Y69" s="1">
        <v>0</v>
      </c>
      <c r="Z69" s="12">
        <f t="shared" si="35"/>
        <v>0</v>
      </c>
      <c r="AA69" s="1">
        <v>1.8327159919135699E-5</v>
      </c>
      <c r="AB69" s="12">
        <f t="shared" si="36"/>
        <v>1.9640689180565707E-3</v>
      </c>
      <c r="AC69" s="1">
        <v>0</v>
      </c>
      <c r="AD69" s="12">
        <f t="shared" si="44"/>
        <v>0</v>
      </c>
      <c r="AF69" s="1">
        <v>0</v>
      </c>
      <c r="AG69" s="12">
        <f t="shared" si="37"/>
        <v>0</v>
      </c>
    </row>
    <row r="70" spans="1:33" x14ac:dyDescent="0.25">
      <c r="A70" s="14">
        <v>69</v>
      </c>
      <c r="B70" s="1" t="s">
        <v>102</v>
      </c>
      <c r="C70" s="1" t="s">
        <v>244</v>
      </c>
      <c r="D70" s="9">
        <v>0.52049500996197695</v>
      </c>
      <c r="E70" s="10">
        <v>0</v>
      </c>
      <c r="F70" s="10">
        <v>0</v>
      </c>
      <c r="G70" s="10">
        <v>0</v>
      </c>
      <c r="H70" s="2">
        <f t="shared" si="38"/>
        <v>0.52049500996197695</v>
      </c>
      <c r="I70" s="11">
        <f t="shared" si="39"/>
        <v>0</v>
      </c>
      <c r="J70" s="11">
        <f t="shared" si="40"/>
        <v>0</v>
      </c>
      <c r="K70" s="11">
        <f t="shared" si="41"/>
        <v>0</v>
      </c>
      <c r="L70" s="11">
        <f t="shared" si="42"/>
        <v>100</v>
      </c>
      <c r="M70" s="1">
        <v>0</v>
      </c>
      <c r="N70" s="9">
        <v>0</v>
      </c>
      <c r="O70" s="9">
        <v>0</v>
      </c>
      <c r="P70" s="2">
        <f t="shared" si="29"/>
        <v>0.52049500996197695</v>
      </c>
      <c r="Q70" s="11">
        <f t="shared" si="30"/>
        <v>0</v>
      </c>
      <c r="R70" s="11">
        <f t="shared" si="31"/>
        <v>0</v>
      </c>
      <c r="S70" s="11">
        <f t="shared" si="32"/>
        <v>0</v>
      </c>
      <c r="T70" s="11">
        <f t="shared" si="33"/>
        <v>100</v>
      </c>
      <c r="V70" s="4">
        <f t="shared" si="43"/>
        <v>100</v>
      </c>
      <c r="W70" s="4">
        <f t="shared" si="34"/>
        <v>0</v>
      </c>
      <c r="Y70" s="1">
        <v>0</v>
      </c>
      <c r="Z70" s="12">
        <f t="shared" si="35"/>
        <v>0</v>
      </c>
      <c r="AA70" s="1">
        <v>0</v>
      </c>
      <c r="AB70" s="12">
        <f t="shared" si="36"/>
        <v>0</v>
      </c>
      <c r="AC70" s="1">
        <v>0</v>
      </c>
      <c r="AD70" s="12">
        <f t="shared" si="44"/>
        <v>0</v>
      </c>
      <c r="AF70" s="1">
        <v>0</v>
      </c>
      <c r="AG70" s="12">
        <f t="shared" si="37"/>
        <v>0</v>
      </c>
    </row>
    <row r="71" spans="1:33" x14ac:dyDescent="0.25">
      <c r="A71" s="14">
        <v>70</v>
      </c>
      <c r="B71" s="1" t="s">
        <v>103</v>
      </c>
      <c r="C71" s="1" t="s">
        <v>244</v>
      </c>
      <c r="D71" s="9">
        <v>2.41435049828856</v>
      </c>
      <c r="E71" s="10">
        <v>0</v>
      </c>
      <c r="F71" s="10">
        <v>0</v>
      </c>
      <c r="G71" s="10">
        <v>0</v>
      </c>
      <c r="H71" s="2">
        <f t="shared" si="38"/>
        <v>2.41435049828856</v>
      </c>
      <c r="I71" s="11">
        <f t="shared" si="39"/>
        <v>0</v>
      </c>
      <c r="J71" s="11">
        <f t="shared" si="40"/>
        <v>0</v>
      </c>
      <c r="K71" s="11">
        <f t="shared" si="41"/>
        <v>0</v>
      </c>
      <c r="L71" s="11">
        <f t="shared" si="42"/>
        <v>100</v>
      </c>
      <c r="M71" s="1">
        <v>0.111283436772837</v>
      </c>
      <c r="N71" s="9">
        <v>1.0007821129738199E-2</v>
      </c>
      <c r="O71" s="9">
        <v>9.6792704662049395E-2</v>
      </c>
      <c r="P71" s="2">
        <f t="shared" si="29"/>
        <v>2.1962665357239355</v>
      </c>
      <c r="Q71" s="11">
        <f t="shared" si="30"/>
        <v>4.6092494379636069</v>
      </c>
      <c r="R71" s="11">
        <f t="shared" si="31"/>
        <v>0.41451401264366372</v>
      </c>
      <c r="S71" s="11">
        <f t="shared" si="32"/>
        <v>4.009057704366537</v>
      </c>
      <c r="T71" s="11">
        <f t="shared" si="33"/>
        <v>90.967178845026197</v>
      </c>
      <c r="V71" s="4">
        <f t="shared" si="43"/>
        <v>100</v>
      </c>
      <c r="W71" s="4">
        <f t="shared" si="34"/>
        <v>9.0328211549738064</v>
      </c>
      <c r="Y71" s="1">
        <v>0</v>
      </c>
      <c r="Z71" s="12">
        <f t="shared" si="35"/>
        <v>0</v>
      </c>
      <c r="AA71" s="1">
        <v>0</v>
      </c>
      <c r="AB71" s="12">
        <f t="shared" si="36"/>
        <v>0</v>
      </c>
      <c r="AC71" s="1">
        <v>0</v>
      </c>
      <c r="AD71" s="12">
        <f t="shared" si="44"/>
        <v>0</v>
      </c>
      <c r="AF71" s="1">
        <v>0</v>
      </c>
      <c r="AG71" s="12">
        <f t="shared" si="37"/>
        <v>0</v>
      </c>
    </row>
    <row r="72" spans="1:33" x14ac:dyDescent="0.25">
      <c r="A72" s="14">
        <v>71</v>
      </c>
      <c r="B72" s="1" t="s">
        <v>104</v>
      </c>
      <c r="C72" s="1" t="s">
        <v>244</v>
      </c>
      <c r="D72" s="9">
        <v>9.8233400365144004</v>
      </c>
      <c r="E72" s="10">
        <v>0</v>
      </c>
      <c r="F72" s="10">
        <v>0</v>
      </c>
      <c r="G72" s="10">
        <v>0</v>
      </c>
      <c r="H72" s="2">
        <f t="shared" si="38"/>
        <v>9.8233400365144004</v>
      </c>
      <c r="I72" s="11">
        <f t="shared" si="39"/>
        <v>0</v>
      </c>
      <c r="J72" s="11">
        <f t="shared" si="40"/>
        <v>0</v>
      </c>
      <c r="K72" s="11">
        <f t="shared" si="41"/>
        <v>0</v>
      </c>
      <c r="L72" s="11">
        <f t="shared" si="42"/>
        <v>100</v>
      </c>
      <c r="M72" s="1">
        <v>0.69898058753445602</v>
      </c>
      <c r="N72" s="9">
        <v>6.6908661345870604E-2</v>
      </c>
      <c r="O72" s="9">
        <v>0.232310440753176</v>
      </c>
      <c r="P72" s="2">
        <f t="shared" si="29"/>
        <v>8.8251403468808984</v>
      </c>
      <c r="Q72" s="11">
        <f t="shared" si="30"/>
        <v>7.1155084211303983</v>
      </c>
      <c r="R72" s="11">
        <f t="shared" si="31"/>
        <v>0.68111926388747601</v>
      </c>
      <c r="S72" s="11">
        <f t="shared" si="32"/>
        <v>2.3648824115794969</v>
      </c>
      <c r="T72" s="11">
        <f t="shared" si="33"/>
        <v>89.838489903402646</v>
      </c>
      <c r="V72" s="4">
        <f t="shared" si="43"/>
        <v>100</v>
      </c>
      <c r="W72" s="4">
        <f t="shared" si="34"/>
        <v>10.161510096597372</v>
      </c>
      <c r="Y72" s="1">
        <v>0</v>
      </c>
      <c r="Z72" s="12">
        <f t="shared" si="35"/>
        <v>0</v>
      </c>
      <c r="AA72" s="1">
        <v>0</v>
      </c>
      <c r="AB72" s="12">
        <f t="shared" si="36"/>
        <v>0</v>
      </c>
      <c r="AC72" s="1">
        <v>0</v>
      </c>
      <c r="AD72" s="12">
        <f t="shared" si="44"/>
        <v>0</v>
      </c>
      <c r="AF72" s="1">
        <v>0</v>
      </c>
      <c r="AG72" s="12">
        <f t="shared" si="37"/>
        <v>0</v>
      </c>
    </row>
    <row r="73" spans="1:33" x14ac:dyDescent="0.25">
      <c r="A73" s="14">
        <v>72</v>
      </c>
      <c r="B73" s="1" t="s">
        <v>105</v>
      </c>
      <c r="C73" s="1" t="s">
        <v>244</v>
      </c>
      <c r="D73" s="9">
        <v>0.72268367886710905</v>
      </c>
      <c r="E73" s="10">
        <v>0</v>
      </c>
      <c r="F73" s="10">
        <v>0</v>
      </c>
      <c r="G73" s="10">
        <v>0</v>
      </c>
      <c r="H73" s="2">
        <f t="shared" si="38"/>
        <v>0.72268367886710905</v>
      </c>
      <c r="I73" s="11">
        <f t="shared" si="39"/>
        <v>0</v>
      </c>
      <c r="J73" s="11">
        <f t="shared" si="40"/>
        <v>0</v>
      </c>
      <c r="K73" s="11">
        <f t="shared" si="41"/>
        <v>0</v>
      </c>
      <c r="L73" s="11">
        <f t="shared" si="42"/>
        <v>100</v>
      </c>
      <c r="M73" s="1">
        <v>0</v>
      </c>
      <c r="N73" s="9">
        <v>0</v>
      </c>
      <c r="O73" s="9">
        <v>2.0795622391924499E-4</v>
      </c>
      <c r="P73" s="2">
        <f t="shared" si="29"/>
        <v>0.72247572264318982</v>
      </c>
      <c r="Q73" s="11">
        <f t="shared" si="30"/>
        <v>0</v>
      </c>
      <c r="R73" s="11">
        <f t="shared" si="31"/>
        <v>0</v>
      </c>
      <c r="S73" s="11">
        <f t="shared" si="32"/>
        <v>2.8775552845643426E-2</v>
      </c>
      <c r="T73" s="11">
        <f t="shared" si="33"/>
        <v>99.971224447154356</v>
      </c>
      <c r="V73" s="4">
        <f t="shared" si="43"/>
        <v>100</v>
      </c>
      <c r="W73" s="4">
        <f t="shared" si="34"/>
        <v>2.8775552845643426E-2</v>
      </c>
      <c r="Y73" s="1">
        <v>0</v>
      </c>
      <c r="Z73" s="12">
        <f t="shared" si="35"/>
        <v>0</v>
      </c>
      <c r="AA73" s="1">
        <v>0</v>
      </c>
      <c r="AB73" s="12">
        <f t="shared" si="36"/>
        <v>0</v>
      </c>
      <c r="AC73" s="1">
        <v>0</v>
      </c>
      <c r="AD73" s="12">
        <f t="shared" si="44"/>
        <v>0</v>
      </c>
      <c r="AF73" s="1">
        <v>0</v>
      </c>
      <c r="AG73" s="12">
        <f t="shared" si="37"/>
        <v>0</v>
      </c>
    </row>
    <row r="74" spans="1:33" x14ac:dyDescent="0.25">
      <c r="A74" s="14">
        <v>73</v>
      </c>
      <c r="B74" s="1" t="s">
        <v>354</v>
      </c>
      <c r="C74" s="1" t="s">
        <v>244</v>
      </c>
      <c r="D74" s="9">
        <v>1.0057380362274799</v>
      </c>
      <c r="E74" s="10">
        <v>0.14286191565935999</v>
      </c>
      <c r="F74" s="10">
        <v>2.3824428676016301E-4</v>
      </c>
      <c r="G74" s="10">
        <v>1.16177049138743E-2</v>
      </c>
      <c r="H74" s="2">
        <f t="shared" si="38"/>
        <v>0.85102017136748553</v>
      </c>
      <c r="I74" s="11">
        <f t="shared" si="39"/>
        <v>14.204684571266149</v>
      </c>
      <c r="J74" s="11">
        <f t="shared" si="40"/>
        <v>2.3688503186557065E-2</v>
      </c>
      <c r="K74" s="11">
        <f t="shared" si="41"/>
        <v>1.1551422433472114</v>
      </c>
      <c r="L74" s="11">
        <f t="shared" si="42"/>
        <v>84.616484682200081</v>
      </c>
      <c r="M74" s="1">
        <v>0</v>
      </c>
      <c r="N74" s="9">
        <v>1.36857541014251E-5</v>
      </c>
      <c r="O74" s="9">
        <v>2.7925963003927702E-3</v>
      </c>
      <c r="P74" s="2">
        <f t="shared" si="29"/>
        <v>1.0029317541729856</v>
      </c>
      <c r="Q74" s="11">
        <f t="shared" si="30"/>
        <v>0</v>
      </c>
      <c r="R74" s="11">
        <f t="shared" si="31"/>
        <v>1.360767278203012E-3</v>
      </c>
      <c r="S74" s="11">
        <f t="shared" si="32"/>
        <v>0.27766637034707264</v>
      </c>
      <c r="T74" s="11">
        <f t="shared" si="33"/>
        <v>99.720972862374708</v>
      </c>
      <c r="V74" s="4">
        <f t="shared" si="43"/>
        <v>100</v>
      </c>
      <c r="W74" s="4">
        <f t="shared" si="34"/>
        <v>0.27902713762527565</v>
      </c>
      <c r="Y74" s="1">
        <v>6.36271142373152E-4</v>
      </c>
      <c r="Z74" s="12">
        <f t="shared" si="35"/>
        <v>6.3264102525127014E-2</v>
      </c>
      <c r="AA74" s="1">
        <v>1.4297271194645101E-2</v>
      </c>
      <c r="AB74" s="12">
        <f t="shared" si="36"/>
        <v>1.4215700987380488</v>
      </c>
      <c r="AC74" s="1">
        <v>0</v>
      </c>
      <c r="AD74" s="12">
        <f t="shared" si="44"/>
        <v>0</v>
      </c>
      <c r="AF74" s="1">
        <v>0</v>
      </c>
      <c r="AG74" s="12">
        <f t="shared" si="37"/>
        <v>0</v>
      </c>
    </row>
    <row r="75" spans="1:33" x14ac:dyDescent="0.25">
      <c r="A75" s="14">
        <v>74</v>
      </c>
      <c r="B75" s="1" t="s">
        <v>106</v>
      </c>
      <c r="C75" s="1" t="s">
        <v>244</v>
      </c>
      <c r="D75" s="9">
        <v>0.37708798992919501</v>
      </c>
      <c r="E75" s="10">
        <v>6.3793032464929497E-2</v>
      </c>
      <c r="F75" s="10">
        <v>6.1010979625923901E-3</v>
      </c>
      <c r="G75" s="10">
        <v>1.2018082071177501E-2</v>
      </c>
      <c r="H75" s="2">
        <f t="shared" si="38"/>
        <v>0.29517577743049561</v>
      </c>
      <c r="I75" s="11">
        <f t="shared" si="39"/>
        <v>16.917280361251436</v>
      </c>
      <c r="J75" s="11">
        <f t="shared" si="40"/>
        <v>1.6179507503641204</v>
      </c>
      <c r="K75" s="11">
        <f t="shared" si="41"/>
        <v>3.1870763302310716</v>
      </c>
      <c r="L75" s="11">
        <f t="shared" si="42"/>
        <v>78.277692558153362</v>
      </c>
      <c r="M75" s="1">
        <v>0</v>
      </c>
      <c r="N75" s="9">
        <v>0</v>
      </c>
      <c r="O75" s="9">
        <v>4.0446571297798E-4</v>
      </c>
      <c r="P75" s="2">
        <f t="shared" si="29"/>
        <v>0.37668352421621704</v>
      </c>
      <c r="Q75" s="11">
        <f t="shared" si="30"/>
        <v>0</v>
      </c>
      <c r="R75" s="11">
        <f t="shared" si="31"/>
        <v>0</v>
      </c>
      <c r="S75" s="11">
        <f t="shared" si="32"/>
        <v>0.10726030098543464</v>
      </c>
      <c r="T75" s="11">
        <f t="shared" si="33"/>
        <v>99.89273969901457</v>
      </c>
      <c r="V75" s="4">
        <f t="shared" si="43"/>
        <v>99.999999999999986</v>
      </c>
      <c r="W75" s="4">
        <f t="shared" si="34"/>
        <v>0.10726030098543464</v>
      </c>
      <c r="Y75" s="1">
        <v>4.0439039544071397E-5</v>
      </c>
      <c r="Z75" s="12">
        <f t="shared" si="35"/>
        <v>1.0724032752054646E-2</v>
      </c>
      <c r="AA75" s="1">
        <v>4.0030843301006799E-3</v>
      </c>
      <c r="AB75" s="12">
        <f t="shared" si="36"/>
        <v>1.0615783151439881</v>
      </c>
      <c r="AC75" s="1">
        <v>2.1146912091897E-3</v>
      </c>
      <c r="AD75" s="12">
        <f t="shared" si="44"/>
        <v>0.56079516337467317</v>
      </c>
      <c r="AF75" s="1">
        <v>0.36471030813892302</v>
      </c>
      <c r="AG75" s="12">
        <f t="shared" si="37"/>
        <v>96.717561385978883</v>
      </c>
    </row>
    <row r="76" spans="1:33" x14ac:dyDescent="0.25">
      <c r="A76" s="14">
        <v>75</v>
      </c>
      <c r="B76" s="1" t="s">
        <v>107</v>
      </c>
      <c r="C76" s="1" t="s">
        <v>244</v>
      </c>
      <c r="D76" s="9">
        <v>1.0267531546238799</v>
      </c>
      <c r="E76" s="10">
        <v>0</v>
      </c>
      <c r="F76" s="10">
        <v>0</v>
      </c>
      <c r="G76" s="10">
        <v>0</v>
      </c>
      <c r="H76" s="2">
        <f t="shared" si="38"/>
        <v>1.0267531546238799</v>
      </c>
      <c r="I76" s="11">
        <f t="shared" si="39"/>
        <v>0</v>
      </c>
      <c r="J76" s="11">
        <f t="shared" si="40"/>
        <v>0</v>
      </c>
      <c r="K76" s="11">
        <f t="shared" si="41"/>
        <v>0</v>
      </c>
      <c r="L76" s="11">
        <f t="shared" si="42"/>
        <v>100</v>
      </c>
      <c r="M76" s="1">
        <v>8.5105895119340797E-5</v>
      </c>
      <c r="N76" s="9">
        <v>6.9928084118891999E-4</v>
      </c>
      <c r="O76" s="9">
        <v>1.2701988058132999E-2</v>
      </c>
      <c r="P76" s="2">
        <f t="shared" si="29"/>
        <v>1.0132667798294386</v>
      </c>
      <c r="Q76" s="11">
        <f t="shared" si="30"/>
        <v>8.2888369746978545E-3</v>
      </c>
      <c r="R76" s="11">
        <f t="shared" si="31"/>
        <v>6.8106032890162427E-2</v>
      </c>
      <c r="S76" s="11">
        <f t="shared" si="32"/>
        <v>1.2371024136552071</v>
      </c>
      <c r="T76" s="11">
        <f t="shared" si="33"/>
        <v>98.686502716479922</v>
      </c>
      <c r="V76" s="4">
        <f t="shared" si="43"/>
        <v>100</v>
      </c>
      <c r="W76" s="4">
        <f t="shared" si="34"/>
        <v>1.3134972835200673</v>
      </c>
      <c r="Y76" s="1">
        <v>0</v>
      </c>
      <c r="Z76" s="12">
        <f t="shared" si="35"/>
        <v>0</v>
      </c>
      <c r="AA76" s="1">
        <v>0</v>
      </c>
      <c r="AB76" s="12">
        <f t="shared" si="36"/>
        <v>0</v>
      </c>
      <c r="AC76" s="1">
        <v>0</v>
      </c>
      <c r="AD76" s="12">
        <f t="shared" si="44"/>
        <v>0</v>
      </c>
      <c r="AF76" s="1">
        <v>0</v>
      </c>
      <c r="AG76" s="12">
        <f t="shared" si="37"/>
        <v>0</v>
      </c>
    </row>
    <row r="77" spans="1:33" x14ac:dyDescent="0.25">
      <c r="A77" s="14">
        <v>76</v>
      </c>
      <c r="B77" s="1" t="s">
        <v>355</v>
      </c>
      <c r="C77" s="1" t="s">
        <v>244</v>
      </c>
      <c r="D77" s="9">
        <v>34.146144796138202</v>
      </c>
      <c r="E77" s="10">
        <v>0</v>
      </c>
      <c r="F77" s="10">
        <v>0</v>
      </c>
      <c r="G77" s="10">
        <v>0</v>
      </c>
      <c r="H77" s="2">
        <f t="shared" si="38"/>
        <v>34.146144796138202</v>
      </c>
      <c r="I77" s="11">
        <f t="shared" si="39"/>
        <v>0</v>
      </c>
      <c r="J77" s="11">
        <f t="shared" si="40"/>
        <v>0</v>
      </c>
      <c r="K77" s="11">
        <f t="shared" si="41"/>
        <v>0</v>
      </c>
      <c r="L77" s="11">
        <f t="shared" si="42"/>
        <v>100</v>
      </c>
      <c r="M77" s="1">
        <v>3.9692696462060599</v>
      </c>
      <c r="N77" s="9">
        <v>0.93205969998789095</v>
      </c>
      <c r="O77" s="9">
        <v>2.39013612872027</v>
      </c>
      <c r="P77" s="2">
        <f t="shared" si="29"/>
        <v>26.854679321223983</v>
      </c>
      <c r="Q77" s="11">
        <f t="shared" si="30"/>
        <v>11.624356629141246</v>
      </c>
      <c r="R77" s="11">
        <f t="shared" si="31"/>
        <v>2.7296191284625002</v>
      </c>
      <c r="S77" s="11">
        <f t="shared" si="32"/>
        <v>6.999724692172526</v>
      </c>
      <c r="T77" s="11">
        <f t="shared" si="33"/>
        <v>78.646299550223731</v>
      </c>
      <c r="V77" s="4">
        <f t="shared" si="43"/>
        <v>100</v>
      </c>
      <c r="W77" s="4">
        <f t="shared" si="34"/>
        <v>21.353700449776273</v>
      </c>
      <c r="Y77" s="1">
        <v>0</v>
      </c>
      <c r="Z77" s="12">
        <f t="shared" si="35"/>
        <v>0</v>
      </c>
      <c r="AA77" s="1">
        <v>0</v>
      </c>
      <c r="AB77" s="12">
        <f t="shared" si="36"/>
        <v>0</v>
      </c>
      <c r="AC77" s="1">
        <v>0</v>
      </c>
      <c r="AD77" s="12">
        <f t="shared" si="44"/>
        <v>0</v>
      </c>
      <c r="AF77" s="1">
        <v>0</v>
      </c>
      <c r="AG77" s="12">
        <f t="shared" si="37"/>
        <v>0</v>
      </c>
    </row>
    <row r="78" spans="1:33" x14ac:dyDescent="0.25">
      <c r="A78" s="14">
        <v>77</v>
      </c>
      <c r="B78" s="1" t="s">
        <v>108</v>
      </c>
      <c r="C78" s="1" t="s">
        <v>244</v>
      </c>
      <c r="D78" s="9">
        <v>9.6353271348703604</v>
      </c>
      <c r="E78" s="10">
        <v>0</v>
      </c>
      <c r="F78" s="10">
        <v>0</v>
      </c>
      <c r="G78" s="10">
        <v>0</v>
      </c>
      <c r="H78" s="2">
        <f t="shared" si="38"/>
        <v>9.6353271348703604</v>
      </c>
      <c r="I78" s="11">
        <f t="shared" si="39"/>
        <v>0</v>
      </c>
      <c r="J78" s="11">
        <f t="shared" si="40"/>
        <v>0</v>
      </c>
      <c r="K78" s="11">
        <f t="shared" si="41"/>
        <v>0</v>
      </c>
      <c r="L78" s="11">
        <f t="shared" si="42"/>
        <v>100</v>
      </c>
      <c r="M78" s="1">
        <v>0</v>
      </c>
      <c r="N78" s="9">
        <v>0</v>
      </c>
      <c r="O78" s="9">
        <v>6.7373972504695803E-2</v>
      </c>
      <c r="P78" s="2">
        <f t="shared" si="29"/>
        <v>9.5679531623656651</v>
      </c>
      <c r="Q78" s="11">
        <f t="shared" si="30"/>
        <v>0</v>
      </c>
      <c r="R78" s="11">
        <f t="shared" si="31"/>
        <v>0</v>
      </c>
      <c r="S78" s="11">
        <f t="shared" si="32"/>
        <v>0.69923907680174779</v>
      </c>
      <c r="T78" s="11">
        <f t="shared" si="33"/>
        <v>99.300760923198254</v>
      </c>
      <c r="V78" s="4">
        <f t="shared" si="43"/>
        <v>100</v>
      </c>
      <c r="W78" s="4">
        <f t="shared" si="34"/>
        <v>0.69923907680174779</v>
      </c>
      <c r="Y78" s="1">
        <v>0</v>
      </c>
      <c r="Z78" s="12">
        <f t="shared" si="35"/>
        <v>0</v>
      </c>
      <c r="AA78" s="1">
        <v>0</v>
      </c>
      <c r="AB78" s="12">
        <f t="shared" si="36"/>
        <v>0</v>
      </c>
      <c r="AC78" s="1">
        <v>0</v>
      </c>
      <c r="AD78" s="12">
        <f t="shared" si="44"/>
        <v>0</v>
      </c>
      <c r="AF78" s="1">
        <v>0</v>
      </c>
      <c r="AG78" s="12">
        <f t="shared" si="37"/>
        <v>0</v>
      </c>
    </row>
    <row r="79" spans="1:33" x14ac:dyDescent="0.25">
      <c r="A79" s="14">
        <v>78</v>
      </c>
      <c r="B79" s="1" t="s">
        <v>109</v>
      </c>
      <c r="C79" s="1" t="s">
        <v>244</v>
      </c>
      <c r="D79" s="9">
        <v>1.7611286843695599</v>
      </c>
      <c r="E79" s="10">
        <v>5.2285029871304102E-2</v>
      </c>
      <c r="F79" s="10">
        <v>1.19937623932796E-2</v>
      </c>
      <c r="G79" s="10">
        <v>2.1724893187700899E-2</v>
      </c>
      <c r="H79" s="2">
        <f t="shared" si="38"/>
        <v>1.6751249989172754</v>
      </c>
      <c r="I79" s="11">
        <f t="shared" si="39"/>
        <v>2.9688364249214896</v>
      </c>
      <c r="J79" s="11">
        <f t="shared" si="40"/>
        <v>0.68102703111516616</v>
      </c>
      <c r="K79" s="11">
        <f t="shared" si="41"/>
        <v>1.2335778401950148</v>
      </c>
      <c r="L79" s="11">
        <f t="shared" si="42"/>
        <v>95.116558703768334</v>
      </c>
      <c r="M79" s="1">
        <v>3.7576898604750698E-2</v>
      </c>
      <c r="N79" s="9">
        <v>5.5054064706578998E-3</v>
      </c>
      <c r="O79" s="9">
        <v>2.0508797927044201E-2</v>
      </c>
      <c r="P79" s="2">
        <f t="shared" si="29"/>
        <v>1.6975375813671072</v>
      </c>
      <c r="Q79" s="11">
        <f t="shared" si="30"/>
        <v>2.1336827307541295</v>
      </c>
      <c r="R79" s="11">
        <f t="shared" si="31"/>
        <v>0.31260671179339161</v>
      </c>
      <c r="S79" s="11">
        <f t="shared" si="32"/>
        <v>1.1645258014967736</v>
      </c>
      <c r="T79" s="11">
        <f t="shared" si="33"/>
        <v>96.389184755955711</v>
      </c>
      <c r="V79" s="4">
        <f t="shared" si="43"/>
        <v>100</v>
      </c>
      <c r="W79" s="4">
        <f t="shared" si="34"/>
        <v>3.6108152440442947</v>
      </c>
      <c r="Y79" s="1">
        <v>1.55237645540792E-2</v>
      </c>
      <c r="Z79" s="12">
        <f t="shared" si="35"/>
        <v>0.8814667940995079</v>
      </c>
      <c r="AA79" s="1">
        <v>2.6810879800624399E-2</v>
      </c>
      <c r="AB79" s="12">
        <f t="shared" si="36"/>
        <v>1.5223691510210127</v>
      </c>
      <c r="AC79" s="1">
        <v>0</v>
      </c>
      <c r="AD79" s="12">
        <f t="shared" si="44"/>
        <v>0</v>
      </c>
      <c r="AF79" s="1">
        <v>0</v>
      </c>
      <c r="AG79" s="12">
        <f t="shared" si="37"/>
        <v>0</v>
      </c>
    </row>
    <row r="80" spans="1:33" x14ac:dyDescent="0.25">
      <c r="A80" s="14">
        <v>79</v>
      </c>
      <c r="B80" s="1" t="s">
        <v>110</v>
      </c>
      <c r="C80" s="1" t="s">
        <v>244</v>
      </c>
      <c r="D80" s="9">
        <v>0.57779864539646397</v>
      </c>
      <c r="E80" s="10">
        <v>0</v>
      </c>
      <c r="F80" s="10">
        <v>0</v>
      </c>
      <c r="G80" s="10">
        <v>0</v>
      </c>
      <c r="H80" s="2">
        <f t="shared" si="38"/>
        <v>0.57779864539646397</v>
      </c>
      <c r="I80" s="11">
        <f t="shared" si="39"/>
        <v>0</v>
      </c>
      <c r="J80" s="11">
        <f t="shared" si="40"/>
        <v>0</v>
      </c>
      <c r="K80" s="11">
        <f t="shared" si="41"/>
        <v>0</v>
      </c>
      <c r="L80" s="11">
        <f t="shared" si="42"/>
        <v>100</v>
      </c>
      <c r="M80" s="1">
        <v>8.1449666976325698E-3</v>
      </c>
      <c r="N80" s="9">
        <v>5.3183078563036501E-2</v>
      </c>
      <c r="O80" s="9">
        <v>7.1766888595487993E-2</v>
      </c>
      <c r="P80" s="2">
        <f t="shared" si="29"/>
        <v>0.44470371154030691</v>
      </c>
      <c r="Q80" s="11">
        <f t="shared" si="30"/>
        <v>1.4096548620400098</v>
      </c>
      <c r="R80" s="11">
        <f t="shared" si="31"/>
        <v>9.2044311607107083</v>
      </c>
      <c r="S80" s="11">
        <f t="shared" si="32"/>
        <v>12.420743656511036</v>
      </c>
      <c r="T80" s="11">
        <f t="shared" si="33"/>
        <v>76.965170320738238</v>
      </c>
      <c r="V80" s="4">
        <f t="shared" si="43"/>
        <v>100</v>
      </c>
      <c r="W80" s="4">
        <f t="shared" si="34"/>
        <v>23.034829679261755</v>
      </c>
      <c r="Y80" s="1">
        <v>0</v>
      </c>
      <c r="Z80" s="12">
        <f t="shared" si="35"/>
        <v>0</v>
      </c>
      <c r="AA80" s="1">
        <v>0</v>
      </c>
      <c r="AB80" s="12">
        <f t="shared" si="36"/>
        <v>0</v>
      </c>
      <c r="AC80" s="1">
        <v>0</v>
      </c>
      <c r="AD80" s="12">
        <f t="shared" si="44"/>
        <v>0</v>
      </c>
      <c r="AF80" s="1">
        <v>0</v>
      </c>
      <c r="AG80" s="12">
        <f t="shared" si="37"/>
        <v>0</v>
      </c>
    </row>
    <row r="81" spans="1:33" x14ac:dyDescent="0.25">
      <c r="A81" s="14">
        <v>80</v>
      </c>
      <c r="B81" s="1" t="s">
        <v>356</v>
      </c>
      <c r="C81" s="1" t="s">
        <v>244</v>
      </c>
      <c r="D81" s="9">
        <v>1.78461397288901</v>
      </c>
      <c r="E81" s="10">
        <v>0</v>
      </c>
      <c r="F81" s="10">
        <v>0</v>
      </c>
      <c r="G81" s="10">
        <v>0</v>
      </c>
      <c r="H81" s="2">
        <f t="shared" si="38"/>
        <v>1.78461397288901</v>
      </c>
      <c r="I81" s="11">
        <f t="shared" si="39"/>
        <v>0</v>
      </c>
      <c r="J81" s="11">
        <f t="shared" si="40"/>
        <v>0</v>
      </c>
      <c r="K81" s="11">
        <f t="shared" si="41"/>
        <v>0</v>
      </c>
      <c r="L81" s="11">
        <f t="shared" si="42"/>
        <v>100</v>
      </c>
      <c r="M81" s="1">
        <v>5.5884764175832102E-2</v>
      </c>
      <c r="N81" s="9">
        <v>2.0338408344641099E-2</v>
      </c>
      <c r="O81" s="9">
        <v>8.3093749064897804E-2</v>
      </c>
      <c r="P81" s="2">
        <f t="shared" si="29"/>
        <v>1.6252970513036391</v>
      </c>
      <c r="Q81" s="11">
        <f t="shared" si="30"/>
        <v>3.1314763318457852</v>
      </c>
      <c r="R81" s="11">
        <f t="shared" si="31"/>
        <v>1.1396530932522291</v>
      </c>
      <c r="S81" s="11">
        <f t="shared" si="32"/>
        <v>4.6561189325656827</v>
      </c>
      <c r="T81" s="11">
        <f t="shared" si="33"/>
        <v>91.0727516423363</v>
      </c>
      <c r="V81" s="4">
        <f t="shared" si="43"/>
        <v>100</v>
      </c>
      <c r="W81" s="4">
        <f t="shared" si="34"/>
        <v>8.9272483576636965</v>
      </c>
      <c r="Y81" s="1">
        <v>0</v>
      </c>
      <c r="Z81" s="12">
        <f t="shared" si="35"/>
        <v>0</v>
      </c>
      <c r="AA81" s="1">
        <v>0</v>
      </c>
      <c r="AB81" s="12">
        <f t="shared" si="36"/>
        <v>0</v>
      </c>
      <c r="AC81" s="1">
        <v>0</v>
      </c>
      <c r="AD81" s="12">
        <f t="shared" si="44"/>
        <v>0</v>
      </c>
      <c r="AF81" s="1">
        <v>0</v>
      </c>
      <c r="AG81" s="12">
        <f t="shared" si="37"/>
        <v>0</v>
      </c>
    </row>
    <row r="82" spans="1:33" x14ac:dyDescent="0.25">
      <c r="A82" s="14">
        <v>81</v>
      </c>
      <c r="B82" s="1" t="s">
        <v>357</v>
      </c>
      <c r="C82" s="1" t="s">
        <v>244</v>
      </c>
      <c r="D82" s="9">
        <v>0.27565071942508201</v>
      </c>
      <c r="E82" s="10">
        <v>0</v>
      </c>
      <c r="F82" s="10">
        <v>0</v>
      </c>
      <c r="G82" s="10">
        <v>0</v>
      </c>
      <c r="H82" s="2">
        <f t="shared" si="38"/>
        <v>0.27565071942508201</v>
      </c>
      <c r="I82" s="11">
        <f t="shared" si="39"/>
        <v>0</v>
      </c>
      <c r="J82" s="11">
        <f t="shared" si="40"/>
        <v>0</v>
      </c>
      <c r="K82" s="11">
        <f t="shared" si="41"/>
        <v>0</v>
      </c>
      <c r="L82" s="11">
        <f t="shared" si="42"/>
        <v>100</v>
      </c>
      <c r="M82" s="1">
        <v>0</v>
      </c>
      <c r="N82" s="9">
        <v>0</v>
      </c>
      <c r="O82" s="9">
        <v>0</v>
      </c>
      <c r="P82" s="2">
        <f t="shared" si="29"/>
        <v>0.27565071942508201</v>
      </c>
      <c r="Q82" s="11">
        <f t="shared" si="30"/>
        <v>0</v>
      </c>
      <c r="R82" s="11">
        <f t="shared" si="31"/>
        <v>0</v>
      </c>
      <c r="S82" s="11">
        <f t="shared" si="32"/>
        <v>0</v>
      </c>
      <c r="T82" s="11">
        <f t="shared" si="33"/>
        <v>100</v>
      </c>
      <c r="V82" s="4">
        <f t="shared" si="43"/>
        <v>100</v>
      </c>
      <c r="W82" s="4">
        <f t="shared" si="34"/>
        <v>0</v>
      </c>
      <c r="Y82" s="1">
        <v>0</v>
      </c>
      <c r="Z82" s="12">
        <f t="shared" si="35"/>
        <v>0</v>
      </c>
      <c r="AA82" s="1">
        <v>0</v>
      </c>
      <c r="AB82" s="12">
        <f t="shared" si="36"/>
        <v>0</v>
      </c>
      <c r="AC82" s="1">
        <v>0</v>
      </c>
      <c r="AD82" s="12">
        <f t="shared" si="44"/>
        <v>0</v>
      </c>
      <c r="AF82" s="1">
        <v>0</v>
      </c>
      <c r="AG82" s="12">
        <f t="shared" si="37"/>
        <v>0</v>
      </c>
    </row>
    <row r="83" spans="1:33" x14ac:dyDescent="0.25">
      <c r="A83" s="14">
        <v>82</v>
      </c>
      <c r="B83" s="1" t="s">
        <v>358</v>
      </c>
      <c r="C83" s="1" t="s">
        <v>244</v>
      </c>
      <c r="D83" s="9">
        <v>0.304922102204849</v>
      </c>
      <c r="E83" s="10">
        <v>0</v>
      </c>
      <c r="F83" s="10">
        <v>0</v>
      </c>
      <c r="G83" s="10">
        <v>0</v>
      </c>
      <c r="H83" s="2">
        <f t="shared" si="38"/>
        <v>0.304922102204849</v>
      </c>
      <c r="I83" s="11">
        <f t="shared" si="39"/>
        <v>0</v>
      </c>
      <c r="J83" s="11">
        <f t="shared" si="40"/>
        <v>0</v>
      </c>
      <c r="K83" s="11">
        <f t="shared" si="41"/>
        <v>0</v>
      </c>
      <c r="L83" s="11">
        <f t="shared" si="42"/>
        <v>100</v>
      </c>
      <c r="M83" s="1">
        <v>9.6482565786778607E-2</v>
      </c>
      <c r="N83" s="9">
        <v>8.3821182085310197E-3</v>
      </c>
      <c r="O83" s="9">
        <v>3.49448836931349E-2</v>
      </c>
      <c r="P83" s="2">
        <f t="shared" si="29"/>
        <v>0.16511253451640448</v>
      </c>
      <c r="Q83" s="11">
        <f t="shared" si="30"/>
        <v>31.641709501911041</v>
      </c>
      <c r="R83" s="11">
        <f t="shared" si="31"/>
        <v>2.748937564027369</v>
      </c>
      <c r="S83" s="11">
        <f t="shared" si="32"/>
        <v>11.460265897569688</v>
      </c>
      <c r="T83" s="11">
        <f t="shared" si="33"/>
        <v>54.149087036491906</v>
      </c>
      <c r="V83" s="4">
        <f t="shared" si="43"/>
        <v>100</v>
      </c>
      <c r="W83" s="4">
        <f t="shared" si="34"/>
        <v>45.850912963508094</v>
      </c>
      <c r="Y83" s="1">
        <v>0</v>
      </c>
      <c r="Z83" s="12">
        <f t="shared" si="35"/>
        <v>0</v>
      </c>
      <c r="AA83" s="1">
        <v>0</v>
      </c>
      <c r="AB83" s="12">
        <f t="shared" si="36"/>
        <v>0</v>
      </c>
      <c r="AC83" s="1">
        <v>0</v>
      </c>
      <c r="AD83" s="12">
        <f t="shared" si="44"/>
        <v>0</v>
      </c>
      <c r="AF83" s="1">
        <v>0</v>
      </c>
      <c r="AG83" s="12">
        <f t="shared" si="37"/>
        <v>0</v>
      </c>
    </row>
    <row r="84" spans="1:33" x14ac:dyDescent="0.25">
      <c r="A84" s="14">
        <v>83</v>
      </c>
      <c r="B84" s="1" t="s">
        <v>111</v>
      </c>
      <c r="C84" s="1" t="s">
        <v>244</v>
      </c>
      <c r="D84" s="9">
        <v>0.29004553869218203</v>
      </c>
      <c r="E84" s="10">
        <v>6.4783954238919203E-6</v>
      </c>
      <c r="F84" s="10">
        <v>4.1297935893972203E-2</v>
      </c>
      <c r="G84" s="10">
        <v>5.8746810705204398E-2</v>
      </c>
      <c r="H84" s="2">
        <f t="shared" si="38"/>
        <v>0.18999431369758152</v>
      </c>
      <c r="I84" s="11">
        <f t="shared" si="39"/>
        <v>2.2335787177086277E-3</v>
      </c>
      <c r="J84" s="11">
        <f t="shared" si="40"/>
        <v>14.238431689101294</v>
      </c>
      <c r="K84" s="11">
        <f t="shared" si="41"/>
        <v>20.254340394303014</v>
      </c>
      <c r="L84" s="11">
        <f t="shared" si="42"/>
        <v>65.504994337877974</v>
      </c>
      <c r="M84" s="1">
        <v>1.8672488680112999E-4</v>
      </c>
      <c r="N84" s="9">
        <v>4.8815736640821103E-2</v>
      </c>
      <c r="O84" s="9">
        <v>8.9717846624681602E-2</v>
      </c>
      <c r="P84" s="2">
        <f t="shared" si="29"/>
        <v>0.15132523053987817</v>
      </c>
      <c r="Q84" s="11">
        <f t="shared" si="30"/>
        <v>6.437778275889855E-2</v>
      </c>
      <c r="R84" s="11">
        <f t="shared" si="31"/>
        <v>16.830369762255852</v>
      </c>
      <c r="S84" s="11">
        <f t="shared" si="32"/>
        <v>30.932331188136935</v>
      </c>
      <c r="T84" s="11">
        <f t="shared" si="33"/>
        <v>52.172921266848306</v>
      </c>
      <c r="V84" s="4">
        <f t="shared" si="43"/>
        <v>100</v>
      </c>
      <c r="W84" s="4">
        <f t="shared" si="34"/>
        <v>47.827078733151687</v>
      </c>
      <c r="Y84" s="1">
        <v>0</v>
      </c>
      <c r="Z84" s="12">
        <f t="shared" si="35"/>
        <v>0</v>
      </c>
      <c r="AA84" s="1">
        <v>0</v>
      </c>
      <c r="AB84" s="12">
        <f t="shared" si="36"/>
        <v>0</v>
      </c>
      <c r="AC84" s="1">
        <v>0</v>
      </c>
      <c r="AD84" s="12">
        <f t="shared" si="44"/>
        <v>0</v>
      </c>
      <c r="AF84" s="1">
        <v>0</v>
      </c>
      <c r="AG84" s="12">
        <f t="shared" si="37"/>
        <v>0</v>
      </c>
    </row>
    <row r="85" spans="1:33" x14ac:dyDescent="0.25">
      <c r="A85" s="14">
        <v>84</v>
      </c>
      <c r="B85" s="1" t="s">
        <v>359</v>
      </c>
      <c r="C85" s="1" t="s">
        <v>244</v>
      </c>
      <c r="D85" s="9">
        <v>0.27307187651157999</v>
      </c>
      <c r="E85" s="10">
        <v>0</v>
      </c>
      <c r="F85" s="10">
        <v>0</v>
      </c>
      <c r="G85" s="10">
        <v>0</v>
      </c>
      <c r="H85" s="2">
        <f t="shared" si="38"/>
        <v>0.27307187651157999</v>
      </c>
      <c r="I85" s="11">
        <f t="shared" si="39"/>
        <v>0</v>
      </c>
      <c r="J85" s="11">
        <f t="shared" si="40"/>
        <v>0</v>
      </c>
      <c r="K85" s="11">
        <f t="shared" si="41"/>
        <v>0</v>
      </c>
      <c r="L85" s="11">
        <f t="shared" si="42"/>
        <v>100</v>
      </c>
      <c r="M85" s="1">
        <v>0</v>
      </c>
      <c r="N85" s="9">
        <v>0</v>
      </c>
      <c r="O85" s="9">
        <v>8.9421849854552399E-4</v>
      </c>
      <c r="P85" s="2">
        <f t="shared" si="29"/>
        <v>0.27217765801303445</v>
      </c>
      <c r="Q85" s="11">
        <f t="shared" si="30"/>
        <v>0</v>
      </c>
      <c r="R85" s="11">
        <f t="shared" si="31"/>
        <v>0</v>
      </c>
      <c r="S85" s="11">
        <f t="shared" si="32"/>
        <v>0.32746634694459403</v>
      </c>
      <c r="T85" s="11">
        <f t="shared" si="33"/>
        <v>99.672533653055396</v>
      </c>
      <c r="V85" s="4">
        <f t="shared" si="43"/>
        <v>100</v>
      </c>
      <c r="W85" s="4">
        <f t="shared" si="34"/>
        <v>0.32746634694459403</v>
      </c>
      <c r="Y85" s="1">
        <v>0</v>
      </c>
      <c r="Z85" s="12">
        <f t="shared" si="35"/>
        <v>0</v>
      </c>
      <c r="AA85" s="1">
        <v>0</v>
      </c>
      <c r="AB85" s="12">
        <f t="shared" si="36"/>
        <v>0</v>
      </c>
      <c r="AC85" s="1">
        <v>0</v>
      </c>
      <c r="AD85" s="12">
        <f t="shared" si="44"/>
        <v>0</v>
      </c>
      <c r="AF85" s="1">
        <v>0</v>
      </c>
      <c r="AG85" s="12">
        <f t="shared" si="37"/>
        <v>0</v>
      </c>
    </row>
    <row r="86" spans="1:33" x14ac:dyDescent="0.25">
      <c r="A86" s="14">
        <v>85</v>
      </c>
      <c r="B86" s="1" t="s">
        <v>112</v>
      </c>
      <c r="C86" s="1" t="s">
        <v>244</v>
      </c>
      <c r="D86" s="9">
        <v>0.36274631801843599</v>
      </c>
      <c r="E86" s="10">
        <v>0</v>
      </c>
      <c r="F86" s="10">
        <v>0</v>
      </c>
      <c r="G86" s="10">
        <v>0</v>
      </c>
      <c r="H86" s="2">
        <f t="shared" si="38"/>
        <v>0.36274631801843599</v>
      </c>
      <c r="I86" s="11">
        <f t="shared" si="39"/>
        <v>0</v>
      </c>
      <c r="J86" s="11">
        <f t="shared" si="40"/>
        <v>0</v>
      </c>
      <c r="K86" s="11">
        <f t="shared" si="41"/>
        <v>0</v>
      </c>
      <c r="L86" s="11">
        <f t="shared" si="42"/>
        <v>100</v>
      </c>
      <c r="M86" s="1">
        <v>0</v>
      </c>
      <c r="N86" s="9">
        <v>0</v>
      </c>
      <c r="O86" s="9">
        <v>0</v>
      </c>
      <c r="P86" s="2">
        <f t="shared" si="29"/>
        <v>0.36274631801843599</v>
      </c>
      <c r="Q86" s="11">
        <f t="shared" si="30"/>
        <v>0</v>
      </c>
      <c r="R86" s="11">
        <f t="shared" si="31"/>
        <v>0</v>
      </c>
      <c r="S86" s="11">
        <f t="shared" si="32"/>
        <v>0</v>
      </c>
      <c r="T86" s="11">
        <f t="shared" si="33"/>
        <v>100</v>
      </c>
      <c r="V86" s="4">
        <f t="shared" si="43"/>
        <v>100</v>
      </c>
      <c r="W86" s="4">
        <f t="shared" si="34"/>
        <v>0</v>
      </c>
      <c r="Y86" s="1">
        <v>0</v>
      </c>
      <c r="Z86" s="12">
        <f t="shared" si="35"/>
        <v>0</v>
      </c>
      <c r="AA86" s="1">
        <v>0</v>
      </c>
      <c r="AB86" s="12">
        <f t="shared" si="36"/>
        <v>0</v>
      </c>
      <c r="AC86" s="1">
        <v>0</v>
      </c>
      <c r="AD86" s="12">
        <f t="shared" si="44"/>
        <v>0</v>
      </c>
      <c r="AF86" s="1">
        <v>0</v>
      </c>
      <c r="AG86" s="12">
        <f t="shared" si="37"/>
        <v>0</v>
      </c>
    </row>
    <row r="87" spans="1:33" x14ac:dyDescent="0.25">
      <c r="A87" s="14">
        <v>86</v>
      </c>
      <c r="B87" s="1" t="s">
        <v>360</v>
      </c>
      <c r="C87" s="1" t="s">
        <v>244</v>
      </c>
      <c r="D87" s="9">
        <v>0.264872274078428</v>
      </c>
      <c r="E87" s="10">
        <v>0</v>
      </c>
      <c r="F87" s="10">
        <v>0</v>
      </c>
      <c r="G87" s="10">
        <v>0</v>
      </c>
      <c r="H87" s="2">
        <f t="shared" si="38"/>
        <v>0.264872274078428</v>
      </c>
      <c r="I87" s="11">
        <f t="shared" si="39"/>
        <v>0</v>
      </c>
      <c r="J87" s="11">
        <f t="shared" si="40"/>
        <v>0</v>
      </c>
      <c r="K87" s="11">
        <f t="shared" si="41"/>
        <v>0</v>
      </c>
      <c r="L87" s="11">
        <f t="shared" si="42"/>
        <v>100</v>
      </c>
      <c r="M87" s="1">
        <v>0</v>
      </c>
      <c r="N87" s="9">
        <v>0</v>
      </c>
      <c r="O87" s="9">
        <v>0</v>
      </c>
      <c r="P87" s="2">
        <f t="shared" si="29"/>
        <v>0.264872274078428</v>
      </c>
      <c r="Q87" s="11">
        <f t="shared" si="30"/>
        <v>0</v>
      </c>
      <c r="R87" s="11">
        <f t="shared" si="31"/>
        <v>0</v>
      </c>
      <c r="S87" s="11">
        <f t="shared" si="32"/>
        <v>0</v>
      </c>
      <c r="T87" s="11">
        <f t="shared" si="33"/>
        <v>100</v>
      </c>
      <c r="V87" s="4">
        <f t="shared" si="43"/>
        <v>100</v>
      </c>
      <c r="W87" s="4">
        <f t="shared" si="34"/>
        <v>0</v>
      </c>
      <c r="Y87" s="1">
        <v>0</v>
      </c>
      <c r="Z87" s="12">
        <f t="shared" si="35"/>
        <v>0</v>
      </c>
      <c r="AA87" s="1">
        <v>0</v>
      </c>
      <c r="AB87" s="12">
        <f t="shared" si="36"/>
        <v>0</v>
      </c>
      <c r="AC87" s="1">
        <v>0</v>
      </c>
      <c r="AD87" s="12">
        <f t="shared" si="44"/>
        <v>0</v>
      </c>
      <c r="AF87" s="1">
        <v>0</v>
      </c>
      <c r="AG87" s="12">
        <f t="shared" si="37"/>
        <v>0</v>
      </c>
    </row>
    <row r="88" spans="1:33" x14ac:dyDescent="0.25">
      <c r="A88" s="14">
        <v>87</v>
      </c>
      <c r="B88" s="1" t="s">
        <v>243</v>
      </c>
      <c r="C88" s="1" t="s">
        <v>244</v>
      </c>
      <c r="D88" s="9">
        <v>0.30152400137310598</v>
      </c>
      <c r="E88" s="10">
        <v>0</v>
      </c>
      <c r="F88" s="10">
        <v>0</v>
      </c>
      <c r="G88" s="10">
        <v>0</v>
      </c>
      <c r="H88" s="2">
        <f t="shared" si="38"/>
        <v>0.30152400137310598</v>
      </c>
      <c r="I88" s="11">
        <f t="shared" si="39"/>
        <v>0</v>
      </c>
      <c r="J88" s="11">
        <f t="shared" si="40"/>
        <v>0</v>
      </c>
      <c r="K88" s="11">
        <f t="shared" si="41"/>
        <v>0</v>
      </c>
      <c r="L88" s="11">
        <f t="shared" si="42"/>
        <v>100</v>
      </c>
      <c r="M88" s="1">
        <v>7.3176295207595101E-4</v>
      </c>
      <c r="N88" s="9">
        <v>2.2711685294736499E-3</v>
      </c>
      <c r="O88" s="9">
        <v>1.7083583100096701E-2</v>
      </c>
      <c r="P88" s="2">
        <f t="shared" si="29"/>
        <v>0.28143748679145969</v>
      </c>
      <c r="Q88" s="11">
        <f t="shared" si="30"/>
        <v>0.24268812722820932</v>
      </c>
      <c r="R88" s="11">
        <f t="shared" si="31"/>
        <v>0.75322976583323609</v>
      </c>
      <c r="S88" s="11">
        <f t="shared" si="32"/>
        <v>5.6657456860150468</v>
      </c>
      <c r="T88" s="11">
        <f t="shared" si="33"/>
        <v>93.338336420923511</v>
      </c>
      <c r="V88" s="4">
        <f t="shared" si="43"/>
        <v>100</v>
      </c>
      <c r="W88" s="4">
        <f t="shared" si="34"/>
        <v>6.6616635790764924</v>
      </c>
      <c r="Y88" s="1">
        <v>0</v>
      </c>
      <c r="Z88" s="12">
        <f t="shared" si="35"/>
        <v>0</v>
      </c>
      <c r="AA88" s="1">
        <v>0</v>
      </c>
      <c r="AB88" s="12">
        <f t="shared" si="36"/>
        <v>0</v>
      </c>
      <c r="AC88" s="1">
        <v>0</v>
      </c>
      <c r="AD88" s="12">
        <f t="shared" si="44"/>
        <v>0</v>
      </c>
      <c r="AF88" s="1">
        <v>0</v>
      </c>
      <c r="AG88" s="12">
        <f t="shared" si="37"/>
        <v>0</v>
      </c>
    </row>
    <row r="89" spans="1:33" x14ac:dyDescent="0.25">
      <c r="A89" s="14">
        <v>88</v>
      </c>
      <c r="B89" s="1" t="s">
        <v>361</v>
      </c>
      <c r="C89" s="1" t="s">
        <v>244</v>
      </c>
      <c r="D89" s="9">
        <v>0.32170733998976597</v>
      </c>
      <c r="E89" s="10">
        <v>0</v>
      </c>
      <c r="F89" s="10">
        <v>0</v>
      </c>
      <c r="G89" s="10">
        <v>0</v>
      </c>
      <c r="H89" s="2">
        <f t="shared" si="38"/>
        <v>0.32170733998976597</v>
      </c>
      <c r="I89" s="11">
        <f t="shared" si="39"/>
        <v>0</v>
      </c>
      <c r="J89" s="11">
        <f t="shared" si="40"/>
        <v>0</v>
      </c>
      <c r="K89" s="11">
        <f t="shared" si="41"/>
        <v>0</v>
      </c>
      <c r="L89" s="11">
        <f t="shared" si="42"/>
        <v>100</v>
      </c>
      <c r="M89" s="1">
        <v>0</v>
      </c>
      <c r="N89" s="9">
        <v>0</v>
      </c>
      <c r="O89" s="9">
        <v>0</v>
      </c>
      <c r="P89" s="2">
        <f t="shared" si="29"/>
        <v>0.32170733998976597</v>
      </c>
      <c r="Q89" s="11">
        <f t="shared" si="30"/>
        <v>0</v>
      </c>
      <c r="R89" s="11">
        <f t="shared" si="31"/>
        <v>0</v>
      </c>
      <c r="S89" s="11">
        <f t="shared" si="32"/>
        <v>0</v>
      </c>
      <c r="T89" s="11">
        <f t="shared" si="33"/>
        <v>100</v>
      </c>
      <c r="V89" s="4">
        <f t="shared" si="43"/>
        <v>100</v>
      </c>
      <c r="W89" s="4">
        <f t="shared" si="34"/>
        <v>0</v>
      </c>
      <c r="Y89" s="1">
        <v>0</v>
      </c>
      <c r="Z89" s="12">
        <f t="shared" si="35"/>
        <v>0</v>
      </c>
      <c r="AA89" s="1">
        <v>0</v>
      </c>
      <c r="AB89" s="12">
        <f t="shared" si="36"/>
        <v>0</v>
      </c>
      <c r="AC89" s="1">
        <v>0</v>
      </c>
      <c r="AD89" s="12">
        <f t="shared" si="44"/>
        <v>0</v>
      </c>
      <c r="AF89" s="1">
        <v>0</v>
      </c>
      <c r="AG89" s="12">
        <f t="shared" si="37"/>
        <v>0</v>
      </c>
    </row>
    <row r="90" spans="1:33" x14ac:dyDescent="0.25">
      <c r="A90" s="14">
        <v>89</v>
      </c>
      <c r="B90" s="1" t="s">
        <v>362</v>
      </c>
      <c r="C90" s="1" t="s">
        <v>244</v>
      </c>
      <c r="D90" s="9">
        <v>0.34244183842185799</v>
      </c>
      <c r="E90" s="10">
        <v>0</v>
      </c>
      <c r="F90" s="10">
        <v>0</v>
      </c>
      <c r="G90" s="10">
        <v>0</v>
      </c>
      <c r="H90" s="2">
        <f t="shared" si="38"/>
        <v>0.34244183842185799</v>
      </c>
      <c r="I90" s="11">
        <f t="shared" si="39"/>
        <v>0</v>
      </c>
      <c r="J90" s="11">
        <f t="shared" si="40"/>
        <v>0</v>
      </c>
      <c r="K90" s="11">
        <f t="shared" si="41"/>
        <v>0</v>
      </c>
      <c r="L90" s="11">
        <f t="shared" si="42"/>
        <v>100</v>
      </c>
      <c r="M90" s="1">
        <v>0</v>
      </c>
      <c r="N90" s="9">
        <v>0</v>
      </c>
      <c r="O90" s="9">
        <v>0</v>
      </c>
      <c r="P90" s="2">
        <f t="shared" si="29"/>
        <v>0.34244183842185799</v>
      </c>
      <c r="Q90" s="11">
        <f t="shared" si="30"/>
        <v>0</v>
      </c>
      <c r="R90" s="11">
        <f t="shared" si="31"/>
        <v>0</v>
      </c>
      <c r="S90" s="11">
        <f t="shared" si="32"/>
        <v>0</v>
      </c>
      <c r="T90" s="11">
        <f t="shared" si="33"/>
        <v>100</v>
      </c>
      <c r="V90" s="4">
        <f t="shared" si="43"/>
        <v>100</v>
      </c>
      <c r="W90" s="4">
        <f t="shared" si="34"/>
        <v>0</v>
      </c>
      <c r="Y90" s="1">
        <v>0</v>
      </c>
      <c r="Z90" s="12">
        <f t="shared" si="35"/>
        <v>0</v>
      </c>
      <c r="AA90" s="1">
        <v>0</v>
      </c>
      <c r="AB90" s="12">
        <f t="shared" si="36"/>
        <v>0</v>
      </c>
      <c r="AC90" s="1">
        <v>0</v>
      </c>
      <c r="AD90" s="12">
        <f t="shared" si="44"/>
        <v>0</v>
      </c>
      <c r="AF90" s="1">
        <v>0</v>
      </c>
      <c r="AG90" s="12">
        <f t="shared" si="37"/>
        <v>0</v>
      </c>
    </row>
    <row r="91" spans="1:33" x14ac:dyDescent="0.25">
      <c r="A91" s="14">
        <v>90</v>
      </c>
      <c r="B91" s="1" t="s">
        <v>363</v>
      </c>
      <c r="C91" s="1" t="s">
        <v>244</v>
      </c>
      <c r="D91" s="9">
        <v>0.35199020810127202</v>
      </c>
      <c r="E91" s="10">
        <v>0</v>
      </c>
      <c r="F91" s="10">
        <v>0</v>
      </c>
      <c r="G91" s="10">
        <v>0</v>
      </c>
      <c r="H91" s="2">
        <f t="shared" si="38"/>
        <v>0.35199020810127202</v>
      </c>
      <c r="I91" s="11">
        <f t="shared" si="39"/>
        <v>0</v>
      </c>
      <c r="J91" s="11">
        <f t="shared" si="40"/>
        <v>0</v>
      </c>
      <c r="K91" s="11">
        <f t="shared" si="41"/>
        <v>0</v>
      </c>
      <c r="L91" s="11">
        <f t="shared" si="42"/>
        <v>100</v>
      </c>
      <c r="M91" s="1">
        <v>0</v>
      </c>
      <c r="N91" s="9">
        <v>0</v>
      </c>
      <c r="O91" s="9">
        <v>4.9405012361348703E-3</v>
      </c>
      <c r="P91" s="2">
        <f t="shared" si="29"/>
        <v>0.34704970686513714</v>
      </c>
      <c r="Q91" s="11">
        <f t="shared" si="30"/>
        <v>0</v>
      </c>
      <c r="R91" s="11">
        <f t="shared" si="31"/>
        <v>0</v>
      </c>
      <c r="S91" s="11">
        <f t="shared" si="32"/>
        <v>1.4035905324711266</v>
      </c>
      <c r="T91" s="11">
        <f t="shared" si="33"/>
        <v>98.596409467528872</v>
      </c>
      <c r="V91" s="4">
        <f t="shared" si="43"/>
        <v>100</v>
      </c>
      <c r="W91" s="4">
        <f t="shared" si="34"/>
        <v>1.4035905324711266</v>
      </c>
      <c r="Y91" s="1">
        <v>0</v>
      </c>
      <c r="Z91" s="12">
        <f t="shared" si="35"/>
        <v>0</v>
      </c>
      <c r="AA91" s="1">
        <v>0</v>
      </c>
      <c r="AB91" s="12">
        <f t="shared" si="36"/>
        <v>0</v>
      </c>
      <c r="AC91" s="1">
        <v>0</v>
      </c>
      <c r="AD91" s="12">
        <f t="shared" si="44"/>
        <v>0</v>
      </c>
      <c r="AF91" s="1">
        <v>0</v>
      </c>
      <c r="AG91" s="12">
        <f t="shared" si="37"/>
        <v>0</v>
      </c>
    </row>
    <row r="92" spans="1:33" x14ac:dyDescent="0.25">
      <c r="A92" s="14">
        <v>91</v>
      </c>
      <c r="B92" s="1" t="s">
        <v>364</v>
      </c>
      <c r="C92" s="1" t="s">
        <v>244</v>
      </c>
      <c r="D92" s="9">
        <v>0.35713704615658998</v>
      </c>
      <c r="E92" s="10">
        <v>0</v>
      </c>
      <c r="F92" s="10">
        <v>0</v>
      </c>
      <c r="G92" s="10">
        <v>0</v>
      </c>
      <c r="H92" s="2">
        <f t="shared" si="38"/>
        <v>0.35713704615658998</v>
      </c>
      <c r="I92" s="11">
        <f t="shared" si="39"/>
        <v>0</v>
      </c>
      <c r="J92" s="11">
        <f t="shared" si="40"/>
        <v>0</v>
      </c>
      <c r="K92" s="11">
        <f t="shared" si="41"/>
        <v>0</v>
      </c>
      <c r="L92" s="11">
        <f t="shared" si="42"/>
        <v>100</v>
      </c>
      <c r="M92" s="1">
        <v>0</v>
      </c>
      <c r="N92" s="9">
        <v>0</v>
      </c>
      <c r="O92" s="9">
        <v>0</v>
      </c>
      <c r="P92" s="2">
        <f t="shared" si="29"/>
        <v>0.35713704615658998</v>
      </c>
      <c r="Q92" s="11">
        <f t="shared" si="30"/>
        <v>0</v>
      </c>
      <c r="R92" s="11">
        <f t="shared" si="31"/>
        <v>0</v>
      </c>
      <c r="S92" s="11">
        <f t="shared" si="32"/>
        <v>0</v>
      </c>
      <c r="T92" s="11">
        <f t="shared" si="33"/>
        <v>100</v>
      </c>
      <c r="V92" s="4">
        <f t="shared" si="43"/>
        <v>100</v>
      </c>
      <c r="W92" s="4">
        <f t="shared" si="34"/>
        <v>0</v>
      </c>
      <c r="Y92" s="1">
        <v>0</v>
      </c>
      <c r="Z92" s="12">
        <f t="shared" si="35"/>
        <v>0</v>
      </c>
      <c r="AA92" s="1">
        <v>0</v>
      </c>
      <c r="AB92" s="12">
        <f t="shared" si="36"/>
        <v>0</v>
      </c>
      <c r="AC92" s="1">
        <v>0</v>
      </c>
      <c r="AD92" s="12">
        <f t="shared" si="44"/>
        <v>0</v>
      </c>
      <c r="AF92" s="1">
        <v>0</v>
      </c>
      <c r="AG92" s="12">
        <f t="shared" si="37"/>
        <v>0</v>
      </c>
    </row>
    <row r="93" spans="1:33" x14ac:dyDescent="0.25">
      <c r="A93" s="14">
        <v>92</v>
      </c>
      <c r="B93" s="1" t="s">
        <v>365</v>
      </c>
      <c r="C93" s="1" t="s">
        <v>244</v>
      </c>
      <c r="D93" s="9">
        <v>0.35957665956998203</v>
      </c>
      <c r="E93" s="10">
        <v>0</v>
      </c>
      <c r="F93" s="10">
        <v>0</v>
      </c>
      <c r="G93" s="10">
        <v>0</v>
      </c>
      <c r="H93" s="2">
        <f t="shared" si="38"/>
        <v>0.35957665956998203</v>
      </c>
      <c r="I93" s="11">
        <f t="shared" si="39"/>
        <v>0</v>
      </c>
      <c r="J93" s="11">
        <f t="shared" si="40"/>
        <v>0</v>
      </c>
      <c r="K93" s="11">
        <f t="shared" si="41"/>
        <v>0</v>
      </c>
      <c r="L93" s="11">
        <f t="shared" si="42"/>
        <v>100</v>
      </c>
      <c r="M93" s="1">
        <v>0</v>
      </c>
      <c r="N93" s="9">
        <v>0</v>
      </c>
      <c r="O93" s="9">
        <v>0</v>
      </c>
      <c r="P93" s="2">
        <f t="shared" si="29"/>
        <v>0.35957665956998203</v>
      </c>
      <c r="Q93" s="11">
        <f t="shared" si="30"/>
        <v>0</v>
      </c>
      <c r="R93" s="11">
        <f t="shared" si="31"/>
        <v>0</v>
      </c>
      <c r="S93" s="11">
        <f t="shared" si="32"/>
        <v>0</v>
      </c>
      <c r="T93" s="11">
        <f t="shared" si="33"/>
        <v>100</v>
      </c>
      <c r="V93" s="4">
        <f t="shared" si="43"/>
        <v>100</v>
      </c>
      <c r="W93" s="4">
        <f t="shared" si="34"/>
        <v>0</v>
      </c>
      <c r="Y93" s="1">
        <v>0</v>
      </c>
      <c r="Z93" s="12">
        <f t="shared" si="35"/>
        <v>0</v>
      </c>
      <c r="AA93" s="1">
        <v>0</v>
      </c>
      <c r="AB93" s="12">
        <f t="shared" si="36"/>
        <v>0</v>
      </c>
      <c r="AC93" s="1">
        <v>0</v>
      </c>
      <c r="AD93" s="12">
        <f t="shared" si="44"/>
        <v>0</v>
      </c>
      <c r="AF93" s="1">
        <v>0</v>
      </c>
      <c r="AG93" s="12">
        <f t="shared" si="37"/>
        <v>0</v>
      </c>
    </row>
    <row r="94" spans="1:33" x14ac:dyDescent="0.25">
      <c r="A94" s="14">
        <v>93</v>
      </c>
      <c r="B94" s="1" t="s">
        <v>366</v>
      </c>
      <c r="C94" s="1" t="s">
        <v>244</v>
      </c>
      <c r="D94" s="9">
        <v>0.37715126593436499</v>
      </c>
      <c r="E94" s="10">
        <v>0</v>
      </c>
      <c r="F94" s="10">
        <v>0</v>
      </c>
      <c r="G94" s="10">
        <v>0</v>
      </c>
      <c r="H94" s="2">
        <f t="shared" si="38"/>
        <v>0.37715126593436499</v>
      </c>
      <c r="I94" s="11">
        <f t="shared" si="39"/>
        <v>0</v>
      </c>
      <c r="J94" s="11">
        <f t="shared" si="40"/>
        <v>0</v>
      </c>
      <c r="K94" s="11">
        <f t="shared" si="41"/>
        <v>0</v>
      </c>
      <c r="L94" s="11">
        <f t="shared" si="42"/>
        <v>100</v>
      </c>
      <c r="M94" s="1">
        <v>0</v>
      </c>
      <c r="N94" s="9">
        <v>0</v>
      </c>
      <c r="O94" s="9">
        <v>0</v>
      </c>
      <c r="P94" s="2">
        <f t="shared" si="29"/>
        <v>0.37715126593436499</v>
      </c>
      <c r="Q94" s="11">
        <f t="shared" si="30"/>
        <v>0</v>
      </c>
      <c r="R94" s="11">
        <f t="shared" si="31"/>
        <v>0</v>
      </c>
      <c r="S94" s="11">
        <f t="shared" si="32"/>
        <v>0</v>
      </c>
      <c r="T94" s="11">
        <f t="shared" si="33"/>
        <v>100</v>
      </c>
      <c r="V94" s="4">
        <f t="shared" si="43"/>
        <v>100</v>
      </c>
      <c r="W94" s="4">
        <f t="shared" si="34"/>
        <v>0</v>
      </c>
      <c r="Y94" s="1">
        <v>0</v>
      </c>
      <c r="Z94" s="12">
        <f t="shared" si="35"/>
        <v>0</v>
      </c>
      <c r="AA94" s="1">
        <v>0</v>
      </c>
      <c r="AB94" s="12">
        <f t="shared" si="36"/>
        <v>0</v>
      </c>
      <c r="AC94" s="1">
        <v>0</v>
      </c>
      <c r="AD94" s="12">
        <f t="shared" si="44"/>
        <v>0</v>
      </c>
      <c r="AF94" s="1">
        <v>0</v>
      </c>
      <c r="AG94" s="12">
        <f t="shared" si="37"/>
        <v>0</v>
      </c>
    </row>
    <row r="95" spans="1:33" x14ac:dyDescent="0.25">
      <c r="A95" s="14">
        <v>94</v>
      </c>
      <c r="B95" s="1" t="s">
        <v>367</v>
      </c>
      <c r="C95" s="1" t="s">
        <v>244</v>
      </c>
      <c r="D95" s="9">
        <v>0.38967061658389801</v>
      </c>
      <c r="E95" s="10">
        <v>0</v>
      </c>
      <c r="F95" s="10">
        <v>0</v>
      </c>
      <c r="G95" s="10">
        <v>0</v>
      </c>
      <c r="H95" s="2">
        <f t="shared" si="38"/>
        <v>0.38967061658389801</v>
      </c>
      <c r="I95" s="11">
        <f t="shared" si="39"/>
        <v>0</v>
      </c>
      <c r="J95" s="11">
        <f t="shared" si="40"/>
        <v>0</v>
      </c>
      <c r="K95" s="11">
        <f t="shared" si="41"/>
        <v>0</v>
      </c>
      <c r="L95" s="11">
        <f t="shared" si="42"/>
        <v>100</v>
      </c>
      <c r="M95" s="1">
        <v>0</v>
      </c>
      <c r="N95" s="9">
        <v>0</v>
      </c>
      <c r="O95" s="9">
        <v>1.20120016041773E-2</v>
      </c>
      <c r="P95" s="2">
        <f t="shared" si="29"/>
        <v>0.3776586149797207</v>
      </c>
      <c r="Q95" s="11">
        <f t="shared" si="30"/>
        <v>0</v>
      </c>
      <c r="R95" s="11">
        <f t="shared" si="31"/>
        <v>0</v>
      </c>
      <c r="S95" s="11">
        <f t="shared" si="32"/>
        <v>3.0826038949208416</v>
      </c>
      <c r="T95" s="11">
        <f t="shared" si="33"/>
        <v>96.917396105079163</v>
      </c>
      <c r="V95" s="4">
        <f t="shared" si="43"/>
        <v>100</v>
      </c>
      <c r="W95" s="4">
        <f t="shared" si="34"/>
        <v>3.0826038949208416</v>
      </c>
      <c r="Y95" s="1">
        <v>0</v>
      </c>
      <c r="Z95" s="12">
        <f t="shared" si="35"/>
        <v>0</v>
      </c>
      <c r="AA95" s="1">
        <v>0</v>
      </c>
      <c r="AB95" s="12">
        <f t="shared" si="36"/>
        <v>0</v>
      </c>
      <c r="AC95" s="1">
        <v>0</v>
      </c>
      <c r="AD95" s="12">
        <f t="shared" si="44"/>
        <v>0</v>
      </c>
      <c r="AF95" s="1">
        <v>0</v>
      </c>
      <c r="AG95" s="12">
        <f t="shared" si="37"/>
        <v>0</v>
      </c>
    </row>
    <row r="96" spans="1:33" x14ac:dyDescent="0.25">
      <c r="A96" s="14">
        <v>95</v>
      </c>
      <c r="B96" s="1" t="s">
        <v>247</v>
      </c>
      <c r="C96" s="1" t="s">
        <v>244</v>
      </c>
      <c r="D96" s="9">
        <v>0.26210979690588998</v>
      </c>
      <c r="E96" s="10">
        <v>0</v>
      </c>
      <c r="F96" s="10">
        <v>0</v>
      </c>
      <c r="G96" s="10">
        <v>0</v>
      </c>
      <c r="H96" s="2">
        <f t="shared" si="38"/>
        <v>0.26210979690588998</v>
      </c>
      <c r="I96" s="11">
        <f t="shared" si="39"/>
        <v>0</v>
      </c>
      <c r="J96" s="11">
        <f t="shared" si="40"/>
        <v>0</v>
      </c>
      <c r="K96" s="11">
        <f t="shared" si="41"/>
        <v>0</v>
      </c>
      <c r="L96" s="11">
        <f t="shared" si="42"/>
        <v>100</v>
      </c>
      <c r="M96" s="1">
        <v>0</v>
      </c>
      <c r="N96" s="9">
        <v>0</v>
      </c>
      <c r="O96" s="9">
        <v>0</v>
      </c>
      <c r="P96" s="2">
        <f t="shared" si="29"/>
        <v>0.26210979690588998</v>
      </c>
      <c r="Q96" s="11">
        <f t="shared" si="30"/>
        <v>0</v>
      </c>
      <c r="R96" s="11">
        <f t="shared" si="31"/>
        <v>0</v>
      </c>
      <c r="S96" s="11">
        <f t="shared" si="32"/>
        <v>0</v>
      </c>
      <c r="T96" s="11">
        <f t="shared" si="33"/>
        <v>100</v>
      </c>
      <c r="V96" s="4">
        <f t="shared" si="43"/>
        <v>100</v>
      </c>
      <c r="W96" s="4">
        <f t="shared" si="34"/>
        <v>0</v>
      </c>
      <c r="Y96" s="1">
        <v>0</v>
      </c>
      <c r="Z96" s="12">
        <f t="shared" si="35"/>
        <v>0</v>
      </c>
      <c r="AA96" s="1">
        <v>0</v>
      </c>
      <c r="AB96" s="12">
        <f t="shared" si="36"/>
        <v>0</v>
      </c>
      <c r="AC96" s="1">
        <v>0</v>
      </c>
      <c r="AD96" s="12">
        <f t="shared" si="44"/>
        <v>0</v>
      </c>
      <c r="AF96" s="1">
        <v>0</v>
      </c>
      <c r="AG96" s="12">
        <f t="shared" si="37"/>
        <v>0</v>
      </c>
    </row>
    <row r="97" spans="1:33" x14ac:dyDescent="0.25">
      <c r="A97" s="14">
        <v>96</v>
      </c>
      <c r="B97" s="1" t="s">
        <v>368</v>
      </c>
      <c r="C97" s="1" t="s">
        <v>244</v>
      </c>
      <c r="D97" s="9">
        <v>0.34416063633114002</v>
      </c>
      <c r="E97" s="10">
        <v>0.14309230211448601</v>
      </c>
      <c r="F97" s="10">
        <v>1.7878004819711898E-2</v>
      </c>
      <c r="G97" s="10">
        <v>0.118563788491884</v>
      </c>
      <c r="H97" s="2">
        <f t="shared" si="38"/>
        <v>6.4626540905058136E-2</v>
      </c>
      <c r="I97" s="11">
        <f t="shared" si="39"/>
        <v>41.577184317153375</v>
      </c>
      <c r="J97" s="11">
        <f t="shared" si="40"/>
        <v>5.1946686902653996</v>
      </c>
      <c r="K97" s="11">
        <f t="shared" si="41"/>
        <v>34.450130542473147</v>
      </c>
      <c r="L97" s="11">
        <f t="shared" si="42"/>
        <v>18.778016450108083</v>
      </c>
      <c r="M97" s="1">
        <v>2.1216560021069E-2</v>
      </c>
      <c r="N97" s="9">
        <v>1.04081237699574E-2</v>
      </c>
      <c r="O97" s="9">
        <v>1.5455927357666901E-2</v>
      </c>
      <c r="P97" s="2">
        <f t="shared" ref="P97:P128" si="45">D97-SUM(M97,N97,O97)</f>
        <v>0.29708002518244669</v>
      </c>
      <c r="Q97" s="11">
        <f t="shared" ref="Q97:Q128" si="46">M97/D97*100</f>
        <v>6.1647259393881191</v>
      </c>
      <c r="R97" s="11">
        <f t="shared" ref="R97:R128" si="47">N97/D97*100</f>
        <v>3.0242051737558522</v>
      </c>
      <c r="S97" s="11">
        <f t="shared" ref="S97:S128" si="48">O97/D97*100</f>
        <v>4.4909050385401184</v>
      </c>
      <c r="T97" s="11">
        <f t="shared" ref="T97:T128" si="49">P97/D97*100</f>
        <v>86.3201638483159</v>
      </c>
      <c r="V97" s="4">
        <f t="shared" si="43"/>
        <v>100</v>
      </c>
      <c r="W97" s="4">
        <f t="shared" ref="W97:W128" si="50">SUM(Q97:R97,S97)</f>
        <v>13.679836151684089</v>
      </c>
      <c r="Y97" s="1">
        <v>2.62554259344727E-2</v>
      </c>
      <c r="Z97" s="12">
        <f t="shared" ref="Z97:Z128" si="51">Y97/D97*100</f>
        <v>7.6288288557238122</v>
      </c>
      <c r="AA97" s="1">
        <v>9.1437533740435992E-3</v>
      </c>
      <c r="AB97" s="12">
        <f t="shared" ref="AB97:AB128" si="52">AA97/D97*100</f>
        <v>2.6568271931150722</v>
      </c>
      <c r="AC97" s="1">
        <v>5.2240869822061997E-2</v>
      </c>
      <c r="AD97" s="12">
        <f t="shared" si="44"/>
        <v>15.179211190148298</v>
      </c>
      <c r="AF97" s="1">
        <v>0</v>
      </c>
      <c r="AG97" s="12">
        <f t="shared" ref="AG97:AG128" si="53">AF97/D97*100</f>
        <v>0</v>
      </c>
    </row>
    <row r="98" spans="1:33" x14ac:dyDescent="0.25">
      <c r="A98" s="14">
        <v>97</v>
      </c>
      <c r="B98" s="1" t="s">
        <v>369</v>
      </c>
      <c r="C98" s="1" t="s">
        <v>244</v>
      </c>
      <c r="D98" s="9">
        <v>0.25644358350979102</v>
      </c>
      <c r="E98" s="10">
        <v>0</v>
      </c>
      <c r="F98" s="10">
        <v>0</v>
      </c>
      <c r="G98" s="10">
        <v>0</v>
      </c>
      <c r="H98" s="2">
        <f t="shared" si="38"/>
        <v>0.25644358350979102</v>
      </c>
      <c r="I98" s="11">
        <f t="shared" si="39"/>
        <v>0</v>
      </c>
      <c r="J98" s="11">
        <f t="shared" si="40"/>
        <v>0</v>
      </c>
      <c r="K98" s="11">
        <f t="shared" si="41"/>
        <v>0</v>
      </c>
      <c r="L98" s="11">
        <f t="shared" si="42"/>
        <v>100</v>
      </c>
      <c r="M98" s="1">
        <v>0</v>
      </c>
      <c r="N98" s="9">
        <v>0</v>
      </c>
      <c r="O98" s="9">
        <v>0</v>
      </c>
      <c r="P98" s="2">
        <f t="shared" si="45"/>
        <v>0.25644358350979102</v>
      </c>
      <c r="Q98" s="11">
        <f t="shared" si="46"/>
        <v>0</v>
      </c>
      <c r="R98" s="11">
        <f t="shared" si="47"/>
        <v>0</v>
      </c>
      <c r="S98" s="11">
        <f t="shared" si="48"/>
        <v>0</v>
      </c>
      <c r="T98" s="11">
        <f t="shared" si="49"/>
        <v>100</v>
      </c>
      <c r="V98" s="4">
        <f t="shared" si="43"/>
        <v>100</v>
      </c>
      <c r="W98" s="4">
        <f t="shared" si="50"/>
        <v>0</v>
      </c>
      <c r="Y98" s="1">
        <v>0</v>
      </c>
      <c r="Z98" s="12">
        <f t="shared" si="51"/>
        <v>0</v>
      </c>
      <c r="AA98" s="1">
        <v>0</v>
      </c>
      <c r="AB98" s="12">
        <f t="shared" si="52"/>
        <v>0</v>
      </c>
      <c r="AC98" s="1">
        <v>0</v>
      </c>
      <c r="AD98" s="12">
        <f t="shared" si="44"/>
        <v>0</v>
      </c>
      <c r="AF98" s="1">
        <v>0</v>
      </c>
      <c r="AG98" s="12">
        <f t="shared" si="53"/>
        <v>0</v>
      </c>
    </row>
    <row r="99" spans="1:33" x14ac:dyDescent="0.25">
      <c r="A99" s="14">
        <v>98</v>
      </c>
      <c r="B99" s="1" t="s">
        <v>370</v>
      </c>
      <c r="C99" s="1" t="s">
        <v>244</v>
      </c>
      <c r="D99" s="9">
        <v>0.28925629310640499</v>
      </c>
      <c r="E99" s="10">
        <v>0</v>
      </c>
      <c r="F99" s="10">
        <v>0</v>
      </c>
      <c r="G99" s="10">
        <v>0</v>
      </c>
      <c r="H99" s="2">
        <f t="shared" si="38"/>
        <v>0.28925629310640499</v>
      </c>
      <c r="I99" s="11">
        <f t="shared" si="39"/>
        <v>0</v>
      </c>
      <c r="J99" s="11">
        <f t="shared" si="40"/>
        <v>0</v>
      </c>
      <c r="K99" s="11">
        <f t="shared" si="41"/>
        <v>0</v>
      </c>
      <c r="L99" s="11">
        <f t="shared" si="42"/>
        <v>100</v>
      </c>
      <c r="M99" s="1">
        <v>0</v>
      </c>
      <c r="N99" s="9">
        <v>0</v>
      </c>
      <c r="O99" s="9">
        <v>0</v>
      </c>
      <c r="P99" s="2">
        <f t="shared" si="45"/>
        <v>0.28925629310640499</v>
      </c>
      <c r="Q99" s="11">
        <f t="shared" si="46"/>
        <v>0</v>
      </c>
      <c r="R99" s="11">
        <f t="shared" si="47"/>
        <v>0</v>
      </c>
      <c r="S99" s="11">
        <f t="shared" si="48"/>
        <v>0</v>
      </c>
      <c r="T99" s="11">
        <f t="shared" si="49"/>
        <v>100</v>
      </c>
      <c r="V99" s="4">
        <f t="shared" si="43"/>
        <v>100</v>
      </c>
      <c r="W99" s="4">
        <f t="shared" si="50"/>
        <v>0</v>
      </c>
      <c r="Y99" s="1">
        <v>0</v>
      </c>
      <c r="Z99" s="12">
        <f t="shared" si="51"/>
        <v>0</v>
      </c>
      <c r="AA99" s="1">
        <v>0</v>
      </c>
      <c r="AB99" s="12">
        <f t="shared" si="52"/>
        <v>0</v>
      </c>
      <c r="AC99" s="1">
        <v>0</v>
      </c>
      <c r="AD99" s="12">
        <f t="shared" si="44"/>
        <v>0</v>
      </c>
      <c r="AF99" s="1">
        <v>0</v>
      </c>
      <c r="AG99" s="12">
        <f t="shared" si="53"/>
        <v>0</v>
      </c>
    </row>
    <row r="100" spans="1:33" x14ac:dyDescent="0.25">
      <c r="A100" s="14">
        <v>99</v>
      </c>
      <c r="B100" s="1" t="s">
        <v>371</v>
      </c>
      <c r="C100" s="1" t="s">
        <v>244</v>
      </c>
      <c r="D100" s="9">
        <v>0.38591589227430501</v>
      </c>
      <c r="E100" s="10">
        <v>7.5291062379623701E-3</v>
      </c>
      <c r="F100" s="10">
        <v>8.7222991641672208E-3</v>
      </c>
      <c r="G100" s="10">
        <v>9.3394836221571808E-3</v>
      </c>
      <c r="H100" s="2">
        <f t="shared" si="38"/>
        <v>0.36032500325001821</v>
      </c>
      <c r="I100" s="11">
        <f t="shared" si="39"/>
        <v>1.9509707655705353</v>
      </c>
      <c r="J100" s="11">
        <f t="shared" si="40"/>
        <v>2.2601554739724223</v>
      </c>
      <c r="K100" s="11">
        <f t="shared" si="41"/>
        <v>2.420082668043837</v>
      </c>
      <c r="L100" s="11">
        <f t="shared" si="42"/>
        <v>93.36879109241319</v>
      </c>
      <c r="M100" s="1">
        <v>4.41904879969497E-3</v>
      </c>
      <c r="N100" s="9">
        <v>1.04014706440579E-2</v>
      </c>
      <c r="O100" s="9">
        <v>4.73168260024611E-2</v>
      </c>
      <c r="P100" s="2">
        <f t="shared" si="45"/>
        <v>0.32377854682809104</v>
      </c>
      <c r="Q100" s="11">
        <f t="shared" si="46"/>
        <v>1.1450808033979476</v>
      </c>
      <c r="R100" s="11">
        <f t="shared" si="47"/>
        <v>2.6952688013855215</v>
      </c>
      <c r="S100" s="11">
        <f t="shared" si="48"/>
        <v>12.260916678919456</v>
      </c>
      <c r="T100" s="11">
        <f t="shared" si="49"/>
        <v>83.898733716297073</v>
      </c>
      <c r="V100" s="4">
        <f t="shared" si="43"/>
        <v>99.999999999999986</v>
      </c>
      <c r="W100" s="4">
        <f t="shared" si="50"/>
        <v>16.101266283702927</v>
      </c>
      <c r="Y100" s="1">
        <v>8.72180919561465E-3</v>
      </c>
      <c r="Z100" s="12">
        <f t="shared" si="51"/>
        <v>2.2600285114496605</v>
      </c>
      <c r="AA100" s="1">
        <v>5.5807594702272896E-7</v>
      </c>
      <c r="AB100" s="12">
        <f t="shared" si="52"/>
        <v>1.446107709464461E-4</v>
      </c>
      <c r="AC100" s="1">
        <v>4.0031080926580402E-4</v>
      </c>
      <c r="AD100" s="12">
        <f t="shared" si="44"/>
        <v>0.10373006587177998</v>
      </c>
      <c r="AF100" s="1">
        <v>0</v>
      </c>
      <c r="AG100" s="12">
        <f t="shared" si="53"/>
        <v>0</v>
      </c>
    </row>
    <row r="101" spans="1:33" x14ac:dyDescent="0.25">
      <c r="A101" s="14">
        <v>100</v>
      </c>
      <c r="B101" s="1" t="s">
        <v>372</v>
      </c>
      <c r="C101" s="1" t="s">
        <v>244</v>
      </c>
      <c r="D101" s="9">
        <v>0.298432112485915</v>
      </c>
      <c r="E101" s="10">
        <v>0</v>
      </c>
      <c r="F101" s="10">
        <v>0</v>
      </c>
      <c r="G101" s="10">
        <v>0</v>
      </c>
      <c r="H101" s="2">
        <f t="shared" si="38"/>
        <v>0.298432112485915</v>
      </c>
      <c r="I101" s="11">
        <f t="shared" si="39"/>
        <v>0</v>
      </c>
      <c r="J101" s="11">
        <f t="shared" si="40"/>
        <v>0</v>
      </c>
      <c r="K101" s="11">
        <f t="shared" si="41"/>
        <v>0</v>
      </c>
      <c r="L101" s="11">
        <f t="shared" si="42"/>
        <v>100</v>
      </c>
      <c r="M101" s="1">
        <v>0</v>
      </c>
      <c r="N101" s="9">
        <v>0</v>
      </c>
      <c r="O101" s="9">
        <v>0</v>
      </c>
      <c r="P101" s="2">
        <f t="shared" si="45"/>
        <v>0.298432112485915</v>
      </c>
      <c r="Q101" s="11">
        <f t="shared" si="46"/>
        <v>0</v>
      </c>
      <c r="R101" s="11">
        <f t="shared" si="47"/>
        <v>0</v>
      </c>
      <c r="S101" s="11">
        <f t="shared" si="48"/>
        <v>0</v>
      </c>
      <c r="T101" s="11">
        <f t="shared" si="49"/>
        <v>100</v>
      </c>
      <c r="V101" s="4">
        <f t="shared" si="43"/>
        <v>100</v>
      </c>
      <c r="W101" s="4">
        <f t="shared" si="50"/>
        <v>0</v>
      </c>
      <c r="Y101" s="1">
        <v>0</v>
      </c>
      <c r="Z101" s="12">
        <f t="shared" si="51"/>
        <v>0</v>
      </c>
      <c r="AA101" s="1">
        <v>0</v>
      </c>
      <c r="AB101" s="12">
        <f t="shared" si="52"/>
        <v>0</v>
      </c>
      <c r="AC101" s="1">
        <v>0</v>
      </c>
      <c r="AD101" s="12">
        <f t="shared" si="44"/>
        <v>0</v>
      </c>
      <c r="AF101" s="1">
        <v>0</v>
      </c>
      <c r="AG101" s="12">
        <f t="shared" si="53"/>
        <v>0</v>
      </c>
    </row>
    <row r="102" spans="1:33" x14ac:dyDescent="0.25">
      <c r="A102" s="14">
        <v>101</v>
      </c>
      <c r="B102" s="1" t="s">
        <v>373</v>
      </c>
      <c r="C102" s="1" t="s">
        <v>244</v>
      </c>
      <c r="D102" s="9">
        <v>0.283042811673134</v>
      </c>
      <c r="E102" s="10">
        <v>1.8580556299639199E-5</v>
      </c>
      <c r="F102" s="10">
        <v>2.50103460130503E-5</v>
      </c>
      <c r="G102" s="10">
        <v>5.1930405848220199E-4</v>
      </c>
      <c r="H102" s="2">
        <f t="shared" si="38"/>
        <v>0.28247991671233907</v>
      </c>
      <c r="I102" s="11">
        <f t="shared" si="39"/>
        <v>6.5645745213612989E-3</v>
      </c>
      <c r="J102" s="11">
        <f t="shared" si="40"/>
        <v>8.8362413675896392E-3</v>
      </c>
      <c r="K102" s="11">
        <f t="shared" si="41"/>
        <v>0.18347191204484969</v>
      </c>
      <c r="L102" s="11">
        <f t="shared" si="42"/>
        <v>99.801127272066196</v>
      </c>
      <c r="M102" s="1">
        <v>4.3431265233084503E-5</v>
      </c>
      <c r="N102" s="9">
        <v>0</v>
      </c>
      <c r="O102" s="9">
        <v>5.1869806372178496E-4</v>
      </c>
      <c r="P102" s="2">
        <f t="shared" si="45"/>
        <v>0.28248068234417911</v>
      </c>
      <c r="Q102" s="11">
        <f t="shared" si="46"/>
        <v>1.5344415559028639E-2</v>
      </c>
      <c r="R102" s="11">
        <f t="shared" si="47"/>
        <v>0</v>
      </c>
      <c r="S102" s="11">
        <f t="shared" si="48"/>
        <v>0.18325781200929861</v>
      </c>
      <c r="T102" s="11">
        <f t="shared" si="49"/>
        <v>99.80139777243167</v>
      </c>
      <c r="V102" s="4">
        <f t="shared" si="43"/>
        <v>100</v>
      </c>
      <c r="W102" s="4">
        <f t="shared" si="50"/>
        <v>0.19860222756832724</v>
      </c>
      <c r="Y102" s="1">
        <v>0</v>
      </c>
      <c r="Z102" s="12">
        <f t="shared" si="51"/>
        <v>0</v>
      </c>
      <c r="AA102" s="1">
        <v>0</v>
      </c>
      <c r="AB102" s="12">
        <f t="shared" si="52"/>
        <v>0</v>
      </c>
      <c r="AC102" s="1">
        <v>0</v>
      </c>
      <c r="AD102" s="12">
        <f t="shared" si="44"/>
        <v>0</v>
      </c>
      <c r="AF102" s="1">
        <v>0</v>
      </c>
      <c r="AG102" s="12">
        <f t="shared" si="53"/>
        <v>0</v>
      </c>
    </row>
    <row r="103" spans="1:33" x14ac:dyDescent="0.25">
      <c r="A103" s="14">
        <v>102</v>
      </c>
      <c r="B103" s="1" t="s">
        <v>374</v>
      </c>
      <c r="C103" s="1" t="s">
        <v>244</v>
      </c>
      <c r="D103" s="9">
        <v>0.25811581854682802</v>
      </c>
      <c r="E103" s="10">
        <v>0</v>
      </c>
      <c r="F103" s="10">
        <v>0</v>
      </c>
      <c r="G103" s="10">
        <v>0</v>
      </c>
      <c r="H103" s="2">
        <f t="shared" si="38"/>
        <v>0.25811581854682802</v>
      </c>
      <c r="I103" s="11">
        <f t="shared" si="39"/>
        <v>0</v>
      </c>
      <c r="J103" s="11">
        <f t="shared" si="40"/>
        <v>0</v>
      </c>
      <c r="K103" s="11">
        <f t="shared" si="41"/>
        <v>0</v>
      </c>
      <c r="L103" s="11">
        <f t="shared" si="42"/>
        <v>100</v>
      </c>
      <c r="M103" s="1">
        <v>1.7863308810901E-2</v>
      </c>
      <c r="N103" s="9">
        <v>2.4439451894585399E-3</v>
      </c>
      <c r="O103" s="9">
        <v>1.6204907063883701E-2</v>
      </c>
      <c r="P103" s="2">
        <f t="shared" si="45"/>
        <v>0.22160365748258479</v>
      </c>
      <c r="Q103" s="11">
        <f t="shared" si="46"/>
        <v>6.9206563594087482</v>
      </c>
      <c r="R103" s="11">
        <f t="shared" si="47"/>
        <v>0.946840531982023</v>
      </c>
      <c r="S103" s="11">
        <f t="shared" si="48"/>
        <v>6.2781534100141814</v>
      </c>
      <c r="T103" s="11">
        <f t="shared" si="49"/>
        <v>85.854349698595044</v>
      </c>
      <c r="V103" s="4">
        <f t="shared" si="43"/>
        <v>100</v>
      </c>
      <c r="W103" s="4">
        <f t="shared" si="50"/>
        <v>14.145650301404952</v>
      </c>
      <c r="Y103" s="1">
        <v>0</v>
      </c>
      <c r="Z103" s="12">
        <f t="shared" si="51"/>
        <v>0</v>
      </c>
      <c r="AA103" s="1">
        <v>0</v>
      </c>
      <c r="AB103" s="12">
        <f t="shared" si="52"/>
        <v>0</v>
      </c>
      <c r="AC103" s="1">
        <v>0</v>
      </c>
      <c r="AD103" s="12">
        <f t="shared" si="44"/>
        <v>0</v>
      </c>
      <c r="AF103" s="1">
        <v>0</v>
      </c>
      <c r="AG103" s="12">
        <f t="shared" si="53"/>
        <v>0</v>
      </c>
    </row>
    <row r="104" spans="1:33" x14ac:dyDescent="0.25">
      <c r="A104" s="14">
        <v>103</v>
      </c>
      <c r="B104" s="1" t="s">
        <v>375</v>
      </c>
      <c r="C104" s="1" t="s">
        <v>244</v>
      </c>
      <c r="D104" s="9">
        <v>0.37451755876606302</v>
      </c>
      <c r="E104" s="10">
        <v>0</v>
      </c>
      <c r="F104" s="10">
        <v>0</v>
      </c>
      <c r="G104" s="10">
        <v>0</v>
      </c>
      <c r="H104" s="2">
        <f t="shared" si="38"/>
        <v>0.37451755876606302</v>
      </c>
      <c r="I104" s="11">
        <f t="shared" si="39"/>
        <v>0</v>
      </c>
      <c r="J104" s="11">
        <f t="shared" si="40"/>
        <v>0</v>
      </c>
      <c r="K104" s="11">
        <f t="shared" si="41"/>
        <v>0</v>
      </c>
      <c r="L104" s="11">
        <f t="shared" si="42"/>
        <v>100</v>
      </c>
      <c r="M104" s="1">
        <v>0</v>
      </c>
      <c r="N104" s="9">
        <v>0</v>
      </c>
      <c r="O104" s="9">
        <v>5.4958298891167904E-3</v>
      </c>
      <c r="P104" s="2">
        <f t="shared" si="45"/>
        <v>0.36902172887694623</v>
      </c>
      <c r="Q104" s="11">
        <f t="shared" si="46"/>
        <v>0</v>
      </c>
      <c r="R104" s="11">
        <f t="shared" si="47"/>
        <v>0</v>
      </c>
      <c r="S104" s="11">
        <f t="shared" si="48"/>
        <v>1.4674425165068645</v>
      </c>
      <c r="T104" s="11">
        <f t="shared" si="49"/>
        <v>98.532557483493136</v>
      </c>
      <c r="V104" s="4">
        <f t="shared" si="43"/>
        <v>100</v>
      </c>
      <c r="W104" s="4">
        <f t="shared" si="50"/>
        <v>1.4674425165068645</v>
      </c>
      <c r="Y104" s="1">
        <v>0</v>
      </c>
      <c r="Z104" s="12">
        <f t="shared" si="51"/>
        <v>0</v>
      </c>
      <c r="AA104" s="1">
        <v>0</v>
      </c>
      <c r="AB104" s="12">
        <f t="shared" si="52"/>
        <v>0</v>
      </c>
      <c r="AC104" s="1">
        <v>0</v>
      </c>
      <c r="AD104" s="12">
        <f t="shared" si="44"/>
        <v>0</v>
      </c>
      <c r="AF104" s="1">
        <v>0</v>
      </c>
      <c r="AG104" s="12">
        <f t="shared" si="53"/>
        <v>0</v>
      </c>
    </row>
    <row r="105" spans="1:33" x14ac:dyDescent="0.25">
      <c r="A105" s="14">
        <v>104</v>
      </c>
      <c r="B105" s="1" t="s">
        <v>376</v>
      </c>
      <c r="C105" s="1" t="s">
        <v>244</v>
      </c>
      <c r="D105" s="9">
        <v>0.31087051987694497</v>
      </c>
      <c r="E105" s="10">
        <v>0.244250914153881</v>
      </c>
      <c r="F105" s="10">
        <v>3.603147479988E-3</v>
      </c>
      <c r="G105" s="10">
        <v>2.1810131755963E-2</v>
      </c>
      <c r="H105" s="2">
        <f t="shared" si="38"/>
        <v>4.1206326487112976E-2</v>
      </c>
      <c r="I105" s="11">
        <f t="shared" si="39"/>
        <v>78.569982850276475</v>
      </c>
      <c r="J105" s="11">
        <f t="shared" si="40"/>
        <v>1.1590508747546311</v>
      </c>
      <c r="K105" s="11">
        <f t="shared" si="41"/>
        <v>7.0158250337138197</v>
      </c>
      <c r="L105" s="11">
        <f t="shared" si="42"/>
        <v>13.255141241255073</v>
      </c>
      <c r="M105" s="1">
        <v>3.7173991848327502E-2</v>
      </c>
      <c r="N105" s="9">
        <v>6.0547700647280898E-2</v>
      </c>
      <c r="O105" s="9">
        <v>7.9178343733132997E-2</v>
      </c>
      <c r="P105" s="2">
        <f t="shared" si="45"/>
        <v>0.13397048364820358</v>
      </c>
      <c r="Q105" s="11">
        <f t="shared" si="46"/>
        <v>11.958030585544895</v>
      </c>
      <c r="R105" s="11">
        <f t="shared" si="47"/>
        <v>19.47682291368384</v>
      </c>
      <c r="S105" s="11">
        <f t="shared" si="48"/>
        <v>25.469878509057391</v>
      </c>
      <c r="T105" s="11">
        <f t="shared" si="49"/>
        <v>43.095267991713868</v>
      </c>
      <c r="V105" s="4">
        <f t="shared" si="43"/>
        <v>100</v>
      </c>
      <c r="W105" s="4">
        <f t="shared" si="50"/>
        <v>56.904732008286132</v>
      </c>
      <c r="Y105" s="1">
        <v>3.603147479988E-3</v>
      </c>
      <c r="Z105" s="12">
        <f t="shared" si="51"/>
        <v>1.1590508747546311</v>
      </c>
      <c r="AA105" s="1">
        <v>8.4187897531111892E-3</v>
      </c>
      <c r="AB105" s="12">
        <f t="shared" si="52"/>
        <v>2.7081338418463363</v>
      </c>
      <c r="AC105" s="1">
        <v>0</v>
      </c>
      <c r="AD105" s="12">
        <f t="shared" si="44"/>
        <v>0</v>
      </c>
      <c r="AF105" s="1">
        <v>0.31087051987694497</v>
      </c>
      <c r="AG105" s="12">
        <f t="shared" si="53"/>
        <v>100</v>
      </c>
    </row>
    <row r="106" spans="1:33" x14ac:dyDescent="0.25">
      <c r="A106" s="14">
        <v>105</v>
      </c>
      <c r="B106" s="1" t="s">
        <v>377</v>
      </c>
      <c r="C106" s="1" t="s">
        <v>244</v>
      </c>
      <c r="D106" s="9">
        <v>0.29525114600388302</v>
      </c>
      <c r="E106" s="10">
        <v>0</v>
      </c>
      <c r="F106" s="10">
        <v>0</v>
      </c>
      <c r="G106" s="10">
        <v>0</v>
      </c>
      <c r="H106" s="2">
        <f t="shared" si="38"/>
        <v>0.29525114600388302</v>
      </c>
      <c r="I106" s="11">
        <f t="shared" si="39"/>
        <v>0</v>
      </c>
      <c r="J106" s="11">
        <f t="shared" si="40"/>
        <v>0</v>
      </c>
      <c r="K106" s="11">
        <f t="shared" si="41"/>
        <v>0</v>
      </c>
      <c r="L106" s="11">
        <f t="shared" si="42"/>
        <v>100</v>
      </c>
      <c r="M106" s="1">
        <v>0</v>
      </c>
      <c r="N106" s="9">
        <v>0</v>
      </c>
      <c r="O106" s="9">
        <v>8.0391863996268492E-3</v>
      </c>
      <c r="P106" s="2">
        <f t="shared" si="45"/>
        <v>0.28721195960425616</v>
      </c>
      <c r="Q106" s="11">
        <f t="shared" si="46"/>
        <v>0</v>
      </c>
      <c r="R106" s="11">
        <f t="shared" si="47"/>
        <v>0</v>
      </c>
      <c r="S106" s="11">
        <f t="shared" si="48"/>
        <v>2.7228298715972201</v>
      </c>
      <c r="T106" s="11">
        <f t="shared" si="49"/>
        <v>97.277170128402773</v>
      </c>
      <c r="V106" s="4">
        <f t="shared" si="43"/>
        <v>100</v>
      </c>
      <c r="W106" s="4">
        <f t="shared" si="50"/>
        <v>2.7228298715972201</v>
      </c>
      <c r="Y106" s="1">
        <v>0</v>
      </c>
      <c r="Z106" s="12">
        <f t="shared" si="51"/>
        <v>0</v>
      </c>
      <c r="AA106" s="1">
        <v>0</v>
      </c>
      <c r="AB106" s="12">
        <f t="shared" si="52"/>
        <v>0</v>
      </c>
      <c r="AC106" s="1">
        <v>0</v>
      </c>
      <c r="AD106" s="12">
        <f t="shared" si="44"/>
        <v>0</v>
      </c>
      <c r="AF106" s="1">
        <v>0</v>
      </c>
      <c r="AG106" s="12">
        <f t="shared" si="53"/>
        <v>0</v>
      </c>
    </row>
    <row r="107" spans="1:33" x14ac:dyDescent="0.25">
      <c r="A107" s="14">
        <v>106</v>
      </c>
      <c r="B107" s="1" t="s">
        <v>378</v>
      </c>
      <c r="C107" s="1" t="s">
        <v>244</v>
      </c>
      <c r="D107" s="9">
        <v>0.37414373147659902</v>
      </c>
      <c r="E107" s="10">
        <v>3.5561879449777102E-2</v>
      </c>
      <c r="F107" s="10">
        <v>3.4035096101113502E-3</v>
      </c>
      <c r="G107" s="10">
        <v>3.78978777454685E-3</v>
      </c>
      <c r="H107" s="2">
        <f t="shared" si="38"/>
        <v>0.33138855464216366</v>
      </c>
      <c r="I107" s="11">
        <f t="shared" si="39"/>
        <v>9.504871111812637</v>
      </c>
      <c r="J107" s="11">
        <f t="shared" si="40"/>
        <v>0.90967970963432387</v>
      </c>
      <c r="K107" s="11">
        <f t="shared" si="41"/>
        <v>1.0129229640144015</v>
      </c>
      <c r="L107" s="11">
        <f t="shared" si="42"/>
        <v>88.572526214538627</v>
      </c>
      <c r="M107" s="1">
        <v>0</v>
      </c>
      <c r="N107" s="9">
        <v>0</v>
      </c>
      <c r="O107" s="9">
        <v>1.42339787572098E-2</v>
      </c>
      <c r="P107" s="2">
        <f t="shared" si="45"/>
        <v>0.35990975271938924</v>
      </c>
      <c r="Q107" s="11">
        <f t="shared" si="46"/>
        <v>0</v>
      </c>
      <c r="R107" s="11">
        <f t="shared" si="47"/>
        <v>0</v>
      </c>
      <c r="S107" s="11">
        <f t="shared" si="48"/>
        <v>3.8044146031884192</v>
      </c>
      <c r="T107" s="11">
        <f t="shared" si="49"/>
        <v>96.195585396811595</v>
      </c>
      <c r="V107" s="4">
        <f t="shared" si="43"/>
        <v>99.999999999999986</v>
      </c>
      <c r="W107" s="4">
        <f t="shared" si="50"/>
        <v>3.8044146031884192</v>
      </c>
      <c r="Y107" s="1">
        <v>3.40390918608327E-3</v>
      </c>
      <c r="Z107" s="12">
        <f t="shared" si="51"/>
        <v>0.90978650708629316</v>
      </c>
      <c r="AA107" s="1">
        <v>4.7527120609630403E-3</v>
      </c>
      <c r="AB107" s="12">
        <f t="shared" si="52"/>
        <v>1.2702904421800532</v>
      </c>
      <c r="AC107" s="1">
        <v>0</v>
      </c>
      <c r="AD107" s="12">
        <f t="shared" si="44"/>
        <v>0</v>
      </c>
      <c r="AF107" s="1">
        <v>0.36018312918659301</v>
      </c>
      <c r="AG107" s="12">
        <f t="shared" si="53"/>
        <v>96.268652628520869</v>
      </c>
    </row>
    <row r="108" spans="1:33" x14ac:dyDescent="0.25">
      <c r="A108" s="14">
        <v>107</v>
      </c>
      <c r="B108" s="1" t="s">
        <v>379</v>
      </c>
      <c r="C108" s="1" t="s">
        <v>244</v>
      </c>
      <c r="D108" s="9">
        <v>0.37923164802868797</v>
      </c>
      <c r="E108" s="10">
        <v>0</v>
      </c>
      <c r="F108" s="10">
        <v>0</v>
      </c>
      <c r="G108" s="10">
        <v>0</v>
      </c>
      <c r="H108" s="2">
        <f t="shared" si="38"/>
        <v>0.37923164802868797</v>
      </c>
      <c r="I108" s="11">
        <f t="shared" si="39"/>
        <v>0</v>
      </c>
      <c r="J108" s="11">
        <f t="shared" si="40"/>
        <v>0</v>
      </c>
      <c r="K108" s="11">
        <f t="shared" si="41"/>
        <v>0</v>
      </c>
      <c r="L108" s="11">
        <f t="shared" si="42"/>
        <v>100</v>
      </c>
      <c r="M108" s="1">
        <v>0</v>
      </c>
      <c r="N108" s="9">
        <v>0</v>
      </c>
      <c r="O108" s="9">
        <v>1.69209725607252E-3</v>
      </c>
      <c r="P108" s="2">
        <f t="shared" si="45"/>
        <v>0.37753955077261547</v>
      </c>
      <c r="Q108" s="11">
        <f t="shared" si="46"/>
        <v>0</v>
      </c>
      <c r="R108" s="11">
        <f t="shared" si="47"/>
        <v>0</v>
      </c>
      <c r="S108" s="11">
        <f t="shared" si="48"/>
        <v>0.44619094025204264</v>
      </c>
      <c r="T108" s="11">
        <f t="shared" si="49"/>
        <v>99.553809059747962</v>
      </c>
      <c r="V108" s="4">
        <f t="shared" si="43"/>
        <v>100</v>
      </c>
      <c r="W108" s="4">
        <f t="shared" si="50"/>
        <v>0.44619094025204264</v>
      </c>
      <c r="Y108" s="1">
        <v>0</v>
      </c>
      <c r="Z108" s="12">
        <f t="shared" si="51"/>
        <v>0</v>
      </c>
      <c r="AA108" s="1">
        <v>0</v>
      </c>
      <c r="AB108" s="12">
        <f t="shared" si="52"/>
        <v>0</v>
      </c>
      <c r="AC108" s="1">
        <v>0</v>
      </c>
      <c r="AD108" s="12">
        <f t="shared" si="44"/>
        <v>0</v>
      </c>
      <c r="AF108" s="1">
        <v>0</v>
      </c>
      <c r="AG108" s="12">
        <f t="shared" si="53"/>
        <v>0</v>
      </c>
    </row>
    <row r="109" spans="1:33" x14ac:dyDescent="0.25">
      <c r="A109" s="14">
        <v>108</v>
      </c>
      <c r="B109" s="1" t="s">
        <v>380</v>
      </c>
      <c r="C109" s="1" t="s">
        <v>244</v>
      </c>
      <c r="D109" s="9">
        <v>0.379052387194032</v>
      </c>
      <c r="E109" s="10">
        <v>0</v>
      </c>
      <c r="F109" s="10">
        <v>0</v>
      </c>
      <c r="G109" s="10">
        <v>0</v>
      </c>
      <c r="H109" s="2">
        <f t="shared" si="38"/>
        <v>0.379052387194032</v>
      </c>
      <c r="I109" s="11">
        <f t="shared" si="39"/>
        <v>0</v>
      </c>
      <c r="J109" s="11">
        <f t="shared" si="40"/>
        <v>0</v>
      </c>
      <c r="K109" s="11">
        <f t="shared" si="41"/>
        <v>0</v>
      </c>
      <c r="L109" s="11">
        <f t="shared" si="42"/>
        <v>100</v>
      </c>
      <c r="M109" s="1">
        <v>0</v>
      </c>
      <c r="N109" s="9">
        <v>0</v>
      </c>
      <c r="O109" s="9">
        <v>0</v>
      </c>
      <c r="P109" s="2">
        <f t="shared" si="45"/>
        <v>0.379052387194032</v>
      </c>
      <c r="Q109" s="11">
        <f t="shared" si="46"/>
        <v>0</v>
      </c>
      <c r="R109" s="11">
        <f t="shared" si="47"/>
        <v>0</v>
      </c>
      <c r="S109" s="11">
        <f t="shared" si="48"/>
        <v>0</v>
      </c>
      <c r="T109" s="11">
        <f t="shared" si="49"/>
        <v>100</v>
      </c>
      <c r="V109" s="4">
        <f t="shared" si="43"/>
        <v>100</v>
      </c>
      <c r="W109" s="4">
        <f t="shared" si="50"/>
        <v>0</v>
      </c>
      <c r="Y109" s="1">
        <v>0</v>
      </c>
      <c r="Z109" s="12">
        <f t="shared" si="51"/>
        <v>0</v>
      </c>
      <c r="AA109" s="1">
        <v>0</v>
      </c>
      <c r="AB109" s="12">
        <f t="shared" si="52"/>
        <v>0</v>
      </c>
      <c r="AC109" s="1">
        <v>0</v>
      </c>
      <c r="AD109" s="12">
        <f t="shared" si="44"/>
        <v>0</v>
      </c>
      <c r="AF109" s="1">
        <v>0</v>
      </c>
      <c r="AG109" s="12">
        <f t="shared" si="53"/>
        <v>0</v>
      </c>
    </row>
    <row r="110" spans="1:33" x14ac:dyDescent="0.25">
      <c r="A110" s="14">
        <v>109</v>
      </c>
      <c r="B110" s="1" t="s">
        <v>381</v>
      </c>
      <c r="C110" s="1" t="s">
        <v>244</v>
      </c>
      <c r="D110" s="9">
        <v>0.37225340737253398</v>
      </c>
      <c r="E110" s="10">
        <v>0</v>
      </c>
      <c r="F110" s="10">
        <v>0</v>
      </c>
      <c r="G110" s="10">
        <v>0</v>
      </c>
      <c r="H110" s="2">
        <f t="shared" si="38"/>
        <v>0.37225340737253398</v>
      </c>
      <c r="I110" s="11">
        <f t="shared" si="39"/>
        <v>0</v>
      </c>
      <c r="J110" s="11">
        <f t="shared" si="40"/>
        <v>0</v>
      </c>
      <c r="K110" s="11">
        <f t="shared" si="41"/>
        <v>0</v>
      </c>
      <c r="L110" s="11">
        <f t="shared" si="42"/>
        <v>100</v>
      </c>
      <c r="M110" s="1">
        <v>0</v>
      </c>
      <c r="N110" s="9">
        <v>8.8793057173606896E-4</v>
      </c>
      <c r="O110" s="9">
        <v>6.8022412261668202E-3</v>
      </c>
      <c r="P110" s="2">
        <f t="shared" si="45"/>
        <v>0.36456323557463111</v>
      </c>
      <c r="Q110" s="11">
        <f t="shared" si="46"/>
        <v>0</v>
      </c>
      <c r="R110" s="11">
        <f t="shared" si="47"/>
        <v>0.23852852765091528</v>
      </c>
      <c r="S110" s="11">
        <f t="shared" si="48"/>
        <v>1.8273146978502877</v>
      </c>
      <c r="T110" s="11">
        <f t="shared" si="49"/>
        <v>97.934156774498803</v>
      </c>
      <c r="V110" s="4">
        <f t="shared" si="43"/>
        <v>100</v>
      </c>
      <c r="W110" s="4">
        <f t="shared" si="50"/>
        <v>2.0658432255012031</v>
      </c>
      <c r="Y110" s="1">
        <v>0</v>
      </c>
      <c r="Z110" s="12">
        <f t="shared" si="51"/>
        <v>0</v>
      </c>
      <c r="AA110" s="1">
        <v>0</v>
      </c>
      <c r="AB110" s="12">
        <f t="shared" si="52"/>
        <v>0</v>
      </c>
      <c r="AC110" s="1">
        <v>0</v>
      </c>
      <c r="AD110" s="12">
        <f t="shared" si="44"/>
        <v>0</v>
      </c>
      <c r="AF110" s="1">
        <v>0</v>
      </c>
      <c r="AG110" s="12">
        <f t="shared" si="53"/>
        <v>0</v>
      </c>
    </row>
    <row r="111" spans="1:33" x14ac:dyDescent="0.25">
      <c r="A111" s="14">
        <v>110</v>
      </c>
      <c r="B111" s="1" t="s">
        <v>382</v>
      </c>
      <c r="C111" s="1" t="s">
        <v>244</v>
      </c>
      <c r="D111" s="9">
        <v>0.28895502582717397</v>
      </c>
      <c r="E111" s="10">
        <v>9.8541509906470301E-2</v>
      </c>
      <c r="F111" s="10">
        <v>1.2882800796335501E-2</v>
      </c>
      <c r="G111" s="10">
        <v>6.4141294616958397E-3</v>
      </c>
      <c r="H111" s="2">
        <f t="shared" si="38"/>
        <v>0.17111658566267232</v>
      </c>
      <c r="I111" s="11">
        <f t="shared" si="39"/>
        <v>34.102715335849069</v>
      </c>
      <c r="J111" s="11">
        <f t="shared" si="40"/>
        <v>4.458410356233359</v>
      </c>
      <c r="K111" s="11">
        <f t="shared" si="41"/>
        <v>2.2197673992118676</v>
      </c>
      <c r="L111" s="11">
        <f t="shared" si="42"/>
        <v>59.219106908705697</v>
      </c>
      <c r="M111" s="1">
        <v>1.68128881381155E-2</v>
      </c>
      <c r="N111" s="9">
        <v>6.8052166354726001E-3</v>
      </c>
      <c r="O111" s="9">
        <v>4.38138765605584E-2</v>
      </c>
      <c r="P111" s="2">
        <f t="shared" si="45"/>
        <v>0.22152304449302745</v>
      </c>
      <c r="Q111" s="11">
        <f t="shared" si="46"/>
        <v>5.8185138292667755</v>
      </c>
      <c r="R111" s="11">
        <f t="shared" si="47"/>
        <v>2.3551127432345988</v>
      </c>
      <c r="S111" s="11">
        <f t="shared" si="48"/>
        <v>15.162870566149552</v>
      </c>
      <c r="T111" s="11">
        <f t="shared" si="49"/>
        <v>76.663502861349059</v>
      </c>
      <c r="V111" s="4">
        <f t="shared" si="43"/>
        <v>100</v>
      </c>
      <c r="W111" s="4">
        <f t="shared" si="50"/>
        <v>23.336497138650927</v>
      </c>
      <c r="Y111" s="1">
        <v>0</v>
      </c>
      <c r="Z111" s="12">
        <f t="shared" si="51"/>
        <v>0</v>
      </c>
      <c r="AA111" s="1">
        <v>2.52998697590294E-11</v>
      </c>
      <c r="AB111" s="12">
        <f t="shared" si="52"/>
        <v>8.7556427463426195E-9</v>
      </c>
      <c r="AC111" s="1">
        <v>0</v>
      </c>
      <c r="AD111" s="12">
        <f t="shared" si="44"/>
        <v>0</v>
      </c>
      <c r="AF111" s="1">
        <v>0</v>
      </c>
      <c r="AG111" s="12">
        <f t="shared" si="53"/>
        <v>0</v>
      </c>
    </row>
    <row r="112" spans="1:33" x14ac:dyDescent="0.25">
      <c r="A112" s="14">
        <v>111</v>
      </c>
      <c r="B112" s="1" t="s">
        <v>383</v>
      </c>
      <c r="C112" s="1" t="s">
        <v>244</v>
      </c>
      <c r="D112" s="9">
        <v>0.31010859758090198</v>
      </c>
      <c r="E112" s="10">
        <v>0</v>
      </c>
      <c r="F112" s="10">
        <v>0</v>
      </c>
      <c r="G112" s="10">
        <v>0</v>
      </c>
      <c r="H112" s="2">
        <f t="shared" si="38"/>
        <v>0.31010859758090198</v>
      </c>
      <c r="I112" s="11">
        <f t="shared" si="39"/>
        <v>0</v>
      </c>
      <c r="J112" s="11">
        <f t="shared" si="40"/>
        <v>0</v>
      </c>
      <c r="K112" s="11">
        <f t="shared" si="41"/>
        <v>0</v>
      </c>
      <c r="L112" s="11">
        <f t="shared" si="42"/>
        <v>100</v>
      </c>
      <c r="M112" s="1">
        <v>0</v>
      </c>
      <c r="N112" s="9">
        <v>0</v>
      </c>
      <c r="O112" s="9">
        <v>0</v>
      </c>
      <c r="P112" s="2">
        <f t="shared" si="45"/>
        <v>0.31010859758090198</v>
      </c>
      <c r="Q112" s="11">
        <f t="shared" si="46"/>
        <v>0</v>
      </c>
      <c r="R112" s="11">
        <f t="shared" si="47"/>
        <v>0</v>
      </c>
      <c r="S112" s="11">
        <f t="shared" si="48"/>
        <v>0</v>
      </c>
      <c r="T112" s="11">
        <f t="shared" si="49"/>
        <v>100</v>
      </c>
      <c r="V112" s="4">
        <f t="shared" si="43"/>
        <v>100</v>
      </c>
      <c r="W112" s="4">
        <f t="shared" si="50"/>
        <v>0</v>
      </c>
      <c r="Y112" s="1">
        <v>0</v>
      </c>
      <c r="Z112" s="12">
        <f t="shared" si="51"/>
        <v>0</v>
      </c>
      <c r="AA112" s="1">
        <v>0</v>
      </c>
      <c r="AB112" s="12">
        <f t="shared" si="52"/>
        <v>0</v>
      </c>
      <c r="AC112" s="1">
        <v>0</v>
      </c>
      <c r="AD112" s="12">
        <f t="shared" si="44"/>
        <v>0</v>
      </c>
      <c r="AF112" s="1">
        <v>0</v>
      </c>
      <c r="AG112" s="12">
        <f t="shared" si="53"/>
        <v>0</v>
      </c>
    </row>
    <row r="113" spans="1:33" x14ac:dyDescent="0.25">
      <c r="A113" s="14">
        <v>112</v>
      </c>
      <c r="B113" s="1" t="s">
        <v>384</v>
      </c>
      <c r="C113" s="1" t="s">
        <v>244</v>
      </c>
      <c r="D113" s="9">
        <v>0.267368354110675</v>
      </c>
      <c r="E113" s="10">
        <v>0</v>
      </c>
      <c r="F113" s="10">
        <v>0</v>
      </c>
      <c r="G113" s="10">
        <v>0</v>
      </c>
      <c r="H113" s="2">
        <f t="shared" si="38"/>
        <v>0.267368354110675</v>
      </c>
      <c r="I113" s="11">
        <f t="shared" si="39"/>
        <v>0</v>
      </c>
      <c r="J113" s="11">
        <f t="shared" si="40"/>
        <v>0</v>
      </c>
      <c r="K113" s="11">
        <f t="shared" si="41"/>
        <v>0</v>
      </c>
      <c r="L113" s="11">
        <f t="shared" si="42"/>
        <v>100</v>
      </c>
      <c r="M113" s="1">
        <v>0</v>
      </c>
      <c r="N113" s="9">
        <v>0</v>
      </c>
      <c r="O113" s="9">
        <v>0</v>
      </c>
      <c r="P113" s="2">
        <f t="shared" si="45"/>
        <v>0.267368354110675</v>
      </c>
      <c r="Q113" s="11">
        <f t="shared" si="46"/>
        <v>0</v>
      </c>
      <c r="R113" s="11">
        <f t="shared" si="47"/>
        <v>0</v>
      </c>
      <c r="S113" s="11">
        <f t="shared" si="48"/>
        <v>0</v>
      </c>
      <c r="T113" s="11">
        <f t="shared" si="49"/>
        <v>100</v>
      </c>
      <c r="V113" s="4">
        <f t="shared" si="43"/>
        <v>100</v>
      </c>
      <c r="W113" s="4">
        <f t="shared" si="50"/>
        <v>0</v>
      </c>
      <c r="Y113" s="1">
        <v>0</v>
      </c>
      <c r="Z113" s="12">
        <f t="shared" si="51"/>
        <v>0</v>
      </c>
      <c r="AA113" s="1">
        <v>0</v>
      </c>
      <c r="AB113" s="12">
        <f t="shared" si="52"/>
        <v>0</v>
      </c>
      <c r="AC113" s="1">
        <v>0</v>
      </c>
      <c r="AD113" s="12">
        <f t="shared" si="44"/>
        <v>0</v>
      </c>
      <c r="AF113" s="1">
        <v>0</v>
      </c>
      <c r="AG113" s="12">
        <f t="shared" si="53"/>
        <v>0</v>
      </c>
    </row>
    <row r="114" spans="1:33" x14ac:dyDescent="0.25">
      <c r="A114" s="14">
        <v>113</v>
      </c>
      <c r="B114" s="1" t="s">
        <v>385</v>
      </c>
      <c r="C114" s="1" t="s">
        <v>244</v>
      </c>
      <c r="D114" s="9">
        <v>0.36920036912327597</v>
      </c>
      <c r="E114" s="10">
        <v>0</v>
      </c>
      <c r="F114" s="10">
        <v>0</v>
      </c>
      <c r="G114" s="10">
        <v>0</v>
      </c>
      <c r="H114" s="2">
        <f t="shared" si="38"/>
        <v>0.36920036912327597</v>
      </c>
      <c r="I114" s="11">
        <f t="shared" si="39"/>
        <v>0</v>
      </c>
      <c r="J114" s="11">
        <f t="shared" si="40"/>
        <v>0</v>
      </c>
      <c r="K114" s="11">
        <f t="shared" si="41"/>
        <v>0</v>
      </c>
      <c r="L114" s="11">
        <f t="shared" si="42"/>
        <v>100</v>
      </c>
      <c r="M114" s="1">
        <v>6.0253448497949197E-2</v>
      </c>
      <c r="N114" s="9">
        <v>7.4657502226500496E-3</v>
      </c>
      <c r="O114" s="9">
        <v>4.8808933778515799E-2</v>
      </c>
      <c r="P114" s="2">
        <f t="shared" si="45"/>
        <v>0.25267223662416094</v>
      </c>
      <c r="Q114" s="11">
        <f t="shared" si="46"/>
        <v>16.319985985125214</v>
      </c>
      <c r="R114" s="11">
        <f t="shared" si="47"/>
        <v>2.0221405087916464</v>
      </c>
      <c r="S114" s="11">
        <f t="shared" si="48"/>
        <v>13.220174696580139</v>
      </c>
      <c r="T114" s="11">
        <f t="shared" si="49"/>
        <v>68.437698809503004</v>
      </c>
      <c r="V114" s="4">
        <f t="shared" si="43"/>
        <v>100</v>
      </c>
      <c r="W114" s="4">
        <f t="shared" si="50"/>
        <v>31.562301190497003</v>
      </c>
      <c r="Y114" s="1">
        <v>0</v>
      </c>
      <c r="Z114" s="12">
        <f t="shared" si="51"/>
        <v>0</v>
      </c>
      <c r="AA114" s="1">
        <v>0</v>
      </c>
      <c r="AB114" s="12">
        <f t="shared" si="52"/>
        <v>0</v>
      </c>
      <c r="AC114" s="1">
        <v>0</v>
      </c>
      <c r="AD114" s="12">
        <f t="shared" si="44"/>
        <v>0</v>
      </c>
      <c r="AF114" s="1">
        <v>0</v>
      </c>
      <c r="AG114" s="12">
        <f t="shared" si="53"/>
        <v>0</v>
      </c>
    </row>
    <row r="115" spans="1:33" x14ac:dyDescent="0.25">
      <c r="A115" s="14">
        <v>114</v>
      </c>
      <c r="B115" s="1" t="s">
        <v>386</v>
      </c>
      <c r="C115" s="1" t="s">
        <v>244</v>
      </c>
      <c r="D115" s="9">
        <v>0.371290874130278</v>
      </c>
      <c r="E115" s="10">
        <v>0</v>
      </c>
      <c r="F115" s="10">
        <v>0</v>
      </c>
      <c r="G115" s="10">
        <v>0</v>
      </c>
      <c r="H115" s="2">
        <f t="shared" si="38"/>
        <v>0.371290874130278</v>
      </c>
      <c r="I115" s="11">
        <f t="shared" si="39"/>
        <v>0</v>
      </c>
      <c r="J115" s="11">
        <f t="shared" si="40"/>
        <v>0</v>
      </c>
      <c r="K115" s="11">
        <f t="shared" si="41"/>
        <v>0</v>
      </c>
      <c r="L115" s="11">
        <f t="shared" si="42"/>
        <v>100</v>
      </c>
      <c r="M115" s="1">
        <v>0</v>
      </c>
      <c r="N115" s="9">
        <v>0</v>
      </c>
      <c r="O115" s="9">
        <v>0</v>
      </c>
      <c r="P115" s="2">
        <f t="shared" si="45"/>
        <v>0.371290874130278</v>
      </c>
      <c r="Q115" s="11">
        <f t="shared" si="46"/>
        <v>0</v>
      </c>
      <c r="R115" s="11">
        <f t="shared" si="47"/>
        <v>0</v>
      </c>
      <c r="S115" s="11">
        <f t="shared" si="48"/>
        <v>0</v>
      </c>
      <c r="T115" s="11">
        <f t="shared" si="49"/>
        <v>100</v>
      </c>
      <c r="V115" s="4">
        <f t="shared" si="43"/>
        <v>100</v>
      </c>
      <c r="W115" s="4">
        <f t="shared" si="50"/>
        <v>0</v>
      </c>
      <c r="Y115" s="1">
        <v>0</v>
      </c>
      <c r="Z115" s="12">
        <f t="shared" si="51"/>
        <v>0</v>
      </c>
      <c r="AA115" s="1">
        <v>0</v>
      </c>
      <c r="AB115" s="12">
        <f t="shared" si="52"/>
        <v>0</v>
      </c>
      <c r="AC115" s="1">
        <v>0</v>
      </c>
      <c r="AD115" s="12">
        <f t="shared" si="44"/>
        <v>0</v>
      </c>
      <c r="AF115" s="1">
        <v>0</v>
      </c>
      <c r="AG115" s="12">
        <f t="shared" si="53"/>
        <v>0</v>
      </c>
    </row>
    <row r="116" spans="1:33" x14ac:dyDescent="0.25">
      <c r="A116" s="14">
        <v>115</v>
      </c>
      <c r="B116" s="1" t="s">
        <v>387</v>
      </c>
      <c r="C116" s="1" t="s">
        <v>244</v>
      </c>
      <c r="D116" s="9">
        <v>0.26728283212445603</v>
      </c>
      <c r="E116" s="10">
        <v>0</v>
      </c>
      <c r="F116" s="10">
        <v>0</v>
      </c>
      <c r="G116" s="10">
        <v>0</v>
      </c>
      <c r="H116" s="2">
        <f t="shared" si="38"/>
        <v>0.26728283212445603</v>
      </c>
      <c r="I116" s="11">
        <f t="shared" si="39"/>
        <v>0</v>
      </c>
      <c r="J116" s="11">
        <f t="shared" si="40"/>
        <v>0</v>
      </c>
      <c r="K116" s="11">
        <f t="shared" si="41"/>
        <v>0</v>
      </c>
      <c r="L116" s="11">
        <f t="shared" si="42"/>
        <v>100</v>
      </c>
      <c r="M116" s="1">
        <v>0</v>
      </c>
      <c r="N116" s="9">
        <v>0</v>
      </c>
      <c r="O116" s="9">
        <v>0</v>
      </c>
      <c r="P116" s="2">
        <f t="shared" si="45"/>
        <v>0.26728283212445603</v>
      </c>
      <c r="Q116" s="11">
        <f t="shared" si="46"/>
        <v>0</v>
      </c>
      <c r="R116" s="11">
        <f t="shared" si="47"/>
        <v>0</v>
      </c>
      <c r="S116" s="11">
        <f t="shared" si="48"/>
        <v>0</v>
      </c>
      <c r="T116" s="11">
        <f t="shared" si="49"/>
        <v>100</v>
      </c>
      <c r="V116" s="4">
        <f t="shared" si="43"/>
        <v>100</v>
      </c>
      <c r="W116" s="4">
        <f t="shared" si="50"/>
        <v>0</v>
      </c>
      <c r="Y116" s="1">
        <v>0</v>
      </c>
      <c r="Z116" s="12">
        <f t="shared" si="51"/>
        <v>0</v>
      </c>
      <c r="AA116" s="1">
        <v>0</v>
      </c>
      <c r="AB116" s="12">
        <f t="shared" si="52"/>
        <v>0</v>
      </c>
      <c r="AC116" s="1">
        <v>0</v>
      </c>
      <c r="AD116" s="12">
        <f t="shared" si="44"/>
        <v>0</v>
      </c>
      <c r="AF116" s="1">
        <v>0</v>
      </c>
      <c r="AG116" s="12">
        <f t="shared" si="53"/>
        <v>0</v>
      </c>
    </row>
    <row r="117" spans="1:33" x14ac:dyDescent="0.25">
      <c r="A117" s="14">
        <v>116</v>
      </c>
      <c r="B117" s="1" t="s">
        <v>388</v>
      </c>
      <c r="C117" s="1" t="s">
        <v>244</v>
      </c>
      <c r="D117" s="9">
        <v>0.28630774394758002</v>
      </c>
      <c r="E117" s="10">
        <v>0</v>
      </c>
      <c r="F117" s="10">
        <v>0</v>
      </c>
      <c r="G117" s="10">
        <v>0</v>
      </c>
      <c r="H117" s="2">
        <f t="shared" si="38"/>
        <v>0.28630774394758002</v>
      </c>
      <c r="I117" s="11">
        <f t="shared" si="39"/>
        <v>0</v>
      </c>
      <c r="J117" s="11">
        <f t="shared" si="40"/>
        <v>0</v>
      </c>
      <c r="K117" s="11">
        <f t="shared" si="41"/>
        <v>0</v>
      </c>
      <c r="L117" s="11">
        <f t="shared" si="42"/>
        <v>100</v>
      </c>
      <c r="M117" s="1">
        <v>1.16090782219878E-2</v>
      </c>
      <c r="N117" s="9">
        <v>2.4018782577884799E-3</v>
      </c>
      <c r="O117" s="9">
        <v>7.7876958824446701E-3</v>
      </c>
      <c r="P117" s="2">
        <f t="shared" si="45"/>
        <v>0.26450909158535907</v>
      </c>
      <c r="Q117" s="11">
        <f t="shared" si="46"/>
        <v>4.0547552301321277</v>
      </c>
      <c r="R117" s="11">
        <f t="shared" si="47"/>
        <v>0.83891487693334588</v>
      </c>
      <c r="S117" s="11">
        <f t="shared" si="48"/>
        <v>2.7200437456104982</v>
      </c>
      <c r="T117" s="11">
        <f t="shared" si="49"/>
        <v>92.386286147324029</v>
      </c>
      <c r="V117" s="4">
        <f t="shared" si="43"/>
        <v>100</v>
      </c>
      <c r="W117" s="4">
        <f t="shared" si="50"/>
        <v>7.6137138526759713</v>
      </c>
      <c r="Y117" s="1">
        <v>0</v>
      </c>
      <c r="Z117" s="12">
        <f t="shared" si="51"/>
        <v>0</v>
      </c>
      <c r="AA117" s="1">
        <v>0</v>
      </c>
      <c r="AB117" s="12">
        <f t="shared" si="52"/>
        <v>0</v>
      </c>
      <c r="AC117" s="1">
        <v>0</v>
      </c>
      <c r="AD117" s="12">
        <f t="shared" si="44"/>
        <v>0</v>
      </c>
      <c r="AF117" s="1">
        <v>0</v>
      </c>
      <c r="AG117" s="12">
        <f t="shared" si="53"/>
        <v>0</v>
      </c>
    </row>
    <row r="118" spans="1:33" x14ac:dyDescent="0.25">
      <c r="A118" s="14">
        <v>117</v>
      </c>
      <c r="B118" s="1" t="s">
        <v>389</v>
      </c>
      <c r="C118" s="1" t="s">
        <v>244</v>
      </c>
      <c r="D118" s="9">
        <v>0.30186192186931099</v>
      </c>
      <c r="E118" s="10">
        <v>0</v>
      </c>
      <c r="F118" s="10">
        <v>0</v>
      </c>
      <c r="G118" s="10">
        <v>0</v>
      </c>
      <c r="H118" s="2">
        <f t="shared" si="38"/>
        <v>0.30186192186931099</v>
      </c>
      <c r="I118" s="11">
        <f t="shared" si="39"/>
        <v>0</v>
      </c>
      <c r="J118" s="11">
        <f t="shared" si="40"/>
        <v>0</v>
      </c>
      <c r="K118" s="11">
        <f t="shared" si="41"/>
        <v>0</v>
      </c>
      <c r="L118" s="11">
        <f t="shared" si="42"/>
        <v>100</v>
      </c>
      <c r="M118" s="1">
        <v>0</v>
      </c>
      <c r="N118" s="9">
        <v>0</v>
      </c>
      <c r="O118" s="9">
        <v>4.10013657736017E-3</v>
      </c>
      <c r="P118" s="2">
        <f t="shared" si="45"/>
        <v>0.2977617852919508</v>
      </c>
      <c r="Q118" s="11">
        <f t="shared" si="46"/>
        <v>0</v>
      </c>
      <c r="R118" s="11">
        <f t="shared" si="47"/>
        <v>0</v>
      </c>
      <c r="S118" s="11">
        <f t="shared" si="48"/>
        <v>1.3582821417056026</v>
      </c>
      <c r="T118" s="11">
        <f t="shared" si="49"/>
        <v>98.641717858294385</v>
      </c>
      <c r="V118" s="4">
        <f t="shared" si="43"/>
        <v>100</v>
      </c>
      <c r="W118" s="4">
        <f t="shared" si="50"/>
        <v>1.3582821417056026</v>
      </c>
      <c r="Y118" s="1">
        <v>0</v>
      </c>
      <c r="Z118" s="12">
        <f t="shared" si="51"/>
        <v>0</v>
      </c>
      <c r="AA118" s="1">
        <v>0</v>
      </c>
      <c r="AB118" s="12">
        <f t="shared" si="52"/>
        <v>0</v>
      </c>
      <c r="AC118" s="1">
        <v>0</v>
      </c>
      <c r="AD118" s="12">
        <f t="shared" si="44"/>
        <v>0</v>
      </c>
      <c r="AF118" s="1">
        <v>0</v>
      </c>
      <c r="AG118" s="12">
        <f t="shared" si="53"/>
        <v>0</v>
      </c>
    </row>
    <row r="119" spans="1:33" x14ac:dyDescent="0.25">
      <c r="A119" s="14">
        <v>118</v>
      </c>
      <c r="B119" s="1" t="s">
        <v>390</v>
      </c>
      <c r="C119" s="1" t="s">
        <v>244</v>
      </c>
      <c r="D119" s="9">
        <v>0.32283415505476298</v>
      </c>
      <c r="E119" s="10">
        <v>0</v>
      </c>
      <c r="F119" s="10">
        <v>0</v>
      </c>
      <c r="G119" s="10">
        <v>0</v>
      </c>
      <c r="H119" s="2">
        <f t="shared" si="38"/>
        <v>0.32283415505476298</v>
      </c>
      <c r="I119" s="11">
        <f t="shared" si="39"/>
        <v>0</v>
      </c>
      <c r="J119" s="11">
        <f t="shared" si="40"/>
        <v>0</v>
      </c>
      <c r="K119" s="11">
        <f t="shared" si="41"/>
        <v>0</v>
      </c>
      <c r="L119" s="11">
        <f t="shared" si="42"/>
        <v>100</v>
      </c>
      <c r="M119" s="1">
        <v>1.8293569851615701E-2</v>
      </c>
      <c r="N119" s="9">
        <v>7.3720222959891503E-4</v>
      </c>
      <c r="O119" s="9">
        <v>8.60833710001206E-3</v>
      </c>
      <c r="P119" s="2">
        <f t="shared" si="45"/>
        <v>0.29519504587353629</v>
      </c>
      <c r="Q119" s="11">
        <f t="shared" si="46"/>
        <v>5.6665534192045222</v>
      </c>
      <c r="R119" s="11">
        <f t="shared" si="47"/>
        <v>0.22835323278414021</v>
      </c>
      <c r="S119" s="11">
        <f t="shared" si="48"/>
        <v>2.6664889588748166</v>
      </c>
      <c r="T119" s="11">
        <f t="shared" si="49"/>
        <v>91.438604389136515</v>
      </c>
      <c r="V119" s="4">
        <f t="shared" si="43"/>
        <v>100</v>
      </c>
      <c r="W119" s="4">
        <f t="shared" si="50"/>
        <v>8.5613956108634799</v>
      </c>
      <c r="Y119" s="1">
        <v>0</v>
      </c>
      <c r="Z119" s="12">
        <f t="shared" si="51"/>
        <v>0</v>
      </c>
      <c r="AA119" s="1">
        <v>2.5747647028183902E-2</v>
      </c>
      <c r="AB119" s="12">
        <f t="shared" si="52"/>
        <v>7.9755027852664098</v>
      </c>
      <c r="AC119" s="1">
        <v>0</v>
      </c>
      <c r="AD119" s="12">
        <f t="shared" si="44"/>
        <v>0</v>
      </c>
      <c r="AF119" s="1">
        <v>0</v>
      </c>
      <c r="AG119" s="12">
        <f t="shared" si="53"/>
        <v>0</v>
      </c>
    </row>
    <row r="120" spans="1:33" x14ac:dyDescent="0.25">
      <c r="A120" s="14">
        <v>119</v>
      </c>
      <c r="B120" s="1" t="s">
        <v>391</v>
      </c>
      <c r="C120" s="1" t="s">
        <v>244</v>
      </c>
      <c r="D120" s="9">
        <v>0.27133525795131502</v>
      </c>
      <c r="E120" s="10">
        <v>0</v>
      </c>
      <c r="F120" s="10">
        <v>0</v>
      </c>
      <c r="G120" s="10">
        <v>0</v>
      </c>
      <c r="H120" s="2">
        <f t="shared" si="38"/>
        <v>0.27133525795131502</v>
      </c>
      <c r="I120" s="11">
        <f t="shared" si="39"/>
        <v>0</v>
      </c>
      <c r="J120" s="11">
        <f t="shared" si="40"/>
        <v>0</v>
      </c>
      <c r="K120" s="11">
        <f t="shared" si="41"/>
        <v>0</v>
      </c>
      <c r="L120" s="11">
        <f t="shared" si="42"/>
        <v>100</v>
      </c>
      <c r="M120" s="1">
        <v>0</v>
      </c>
      <c r="N120" s="9">
        <v>0</v>
      </c>
      <c r="O120" s="9">
        <v>0</v>
      </c>
      <c r="P120" s="2">
        <f t="shared" si="45"/>
        <v>0.27133525795131502</v>
      </c>
      <c r="Q120" s="11">
        <f t="shared" si="46"/>
        <v>0</v>
      </c>
      <c r="R120" s="11">
        <f t="shared" si="47"/>
        <v>0</v>
      </c>
      <c r="S120" s="11">
        <f t="shared" si="48"/>
        <v>0</v>
      </c>
      <c r="T120" s="11">
        <f t="shared" si="49"/>
        <v>100</v>
      </c>
      <c r="V120" s="4">
        <f t="shared" si="43"/>
        <v>100</v>
      </c>
      <c r="W120" s="4">
        <f t="shared" si="50"/>
        <v>0</v>
      </c>
      <c r="Y120" s="1">
        <v>0</v>
      </c>
      <c r="Z120" s="12">
        <f t="shared" si="51"/>
        <v>0</v>
      </c>
      <c r="AA120" s="1">
        <v>0</v>
      </c>
      <c r="AB120" s="12">
        <f t="shared" si="52"/>
        <v>0</v>
      </c>
      <c r="AC120" s="1">
        <v>0</v>
      </c>
      <c r="AD120" s="12">
        <f t="shared" si="44"/>
        <v>0</v>
      </c>
      <c r="AF120" s="1">
        <v>0</v>
      </c>
      <c r="AG120" s="12">
        <f t="shared" si="53"/>
        <v>0</v>
      </c>
    </row>
    <row r="121" spans="1:33" x14ac:dyDescent="0.25">
      <c r="A121" s="14">
        <v>120</v>
      </c>
      <c r="B121" s="1" t="s">
        <v>392</v>
      </c>
      <c r="C121" s="1" t="s">
        <v>244</v>
      </c>
      <c r="D121" s="9">
        <v>0.38381899175457601</v>
      </c>
      <c r="E121" s="10">
        <v>0</v>
      </c>
      <c r="F121" s="10">
        <v>0</v>
      </c>
      <c r="G121" s="10">
        <v>0</v>
      </c>
      <c r="H121" s="2">
        <f t="shared" si="38"/>
        <v>0.38381899175457601</v>
      </c>
      <c r="I121" s="11">
        <f t="shared" si="39"/>
        <v>0</v>
      </c>
      <c r="J121" s="11">
        <f t="shared" si="40"/>
        <v>0</v>
      </c>
      <c r="K121" s="11">
        <f t="shared" si="41"/>
        <v>0</v>
      </c>
      <c r="L121" s="11">
        <f t="shared" si="42"/>
        <v>100</v>
      </c>
      <c r="M121" s="1">
        <v>0</v>
      </c>
      <c r="N121" s="9">
        <v>0</v>
      </c>
      <c r="O121" s="9">
        <v>0</v>
      </c>
      <c r="P121" s="2">
        <f t="shared" si="45"/>
        <v>0.38381899175457601</v>
      </c>
      <c r="Q121" s="11">
        <f t="shared" si="46"/>
        <v>0</v>
      </c>
      <c r="R121" s="11">
        <f t="shared" si="47"/>
        <v>0</v>
      </c>
      <c r="S121" s="11">
        <f t="shared" si="48"/>
        <v>0</v>
      </c>
      <c r="T121" s="11">
        <f t="shared" si="49"/>
        <v>100</v>
      </c>
      <c r="V121" s="4">
        <f t="shared" si="43"/>
        <v>100</v>
      </c>
      <c r="W121" s="4">
        <f t="shared" si="50"/>
        <v>0</v>
      </c>
      <c r="Y121" s="1">
        <v>0</v>
      </c>
      <c r="Z121" s="12">
        <f t="shared" si="51"/>
        <v>0</v>
      </c>
      <c r="AA121" s="1">
        <v>0</v>
      </c>
      <c r="AB121" s="12">
        <f t="shared" si="52"/>
        <v>0</v>
      </c>
      <c r="AC121" s="1">
        <v>0</v>
      </c>
      <c r="AD121" s="12">
        <f t="shared" si="44"/>
        <v>0</v>
      </c>
      <c r="AF121" s="1">
        <v>0</v>
      </c>
      <c r="AG121" s="12">
        <f t="shared" si="53"/>
        <v>0</v>
      </c>
    </row>
    <row r="122" spans="1:33" x14ac:dyDescent="0.25">
      <c r="A122" s="14">
        <v>121</v>
      </c>
      <c r="B122" s="1" t="s">
        <v>393</v>
      </c>
      <c r="C122" s="1" t="s">
        <v>244</v>
      </c>
      <c r="D122" s="9">
        <v>0.31079646353907803</v>
      </c>
      <c r="E122" s="10">
        <v>0.106385239921044</v>
      </c>
      <c r="F122" s="10">
        <v>0</v>
      </c>
      <c r="G122" s="10">
        <v>0</v>
      </c>
      <c r="H122" s="2">
        <f t="shared" si="38"/>
        <v>0.20441122361803404</v>
      </c>
      <c r="I122" s="11">
        <f t="shared" si="39"/>
        <v>34.229874661256446</v>
      </c>
      <c r="J122" s="11">
        <f t="shared" si="40"/>
        <v>0</v>
      </c>
      <c r="K122" s="11">
        <f t="shared" si="41"/>
        <v>0</v>
      </c>
      <c r="L122" s="11">
        <f t="shared" si="42"/>
        <v>65.770125338743554</v>
      </c>
      <c r="M122" s="1">
        <v>3.9971598897228101E-2</v>
      </c>
      <c r="N122" s="9">
        <v>3.4755730960097597E-2</v>
      </c>
      <c r="O122" s="9">
        <v>8.2387952727266206E-2</v>
      </c>
      <c r="P122" s="2">
        <f t="shared" si="45"/>
        <v>0.15368118095448613</v>
      </c>
      <c r="Q122" s="11">
        <f t="shared" si="46"/>
        <v>12.861021146143855</v>
      </c>
      <c r="R122" s="11">
        <f t="shared" si="47"/>
        <v>11.182794863342318</v>
      </c>
      <c r="S122" s="11">
        <f t="shared" si="48"/>
        <v>26.508651929016285</v>
      </c>
      <c r="T122" s="11">
        <f t="shared" si="49"/>
        <v>49.447532061497547</v>
      </c>
      <c r="V122" s="4">
        <f t="shared" si="43"/>
        <v>100</v>
      </c>
      <c r="W122" s="4">
        <f t="shared" si="50"/>
        <v>50.55246793850246</v>
      </c>
      <c r="Y122" s="1">
        <v>0</v>
      </c>
      <c r="Z122" s="12">
        <f t="shared" si="51"/>
        <v>0</v>
      </c>
      <c r="AA122" s="1">
        <v>0</v>
      </c>
      <c r="AB122" s="12">
        <f t="shared" si="52"/>
        <v>0</v>
      </c>
      <c r="AC122" s="1">
        <v>0</v>
      </c>
      <c r="AD122" s="12">
        <f t="shared" si="44"/>
        <v>0</v>
      </c>
      <c r="AF122" s="1">
        <v>0</v>
      </c>
      <c r="AG122" s="12">
        <f t="shared" si="53"/>
        <v>0</v>
      </c>
    </row>
    <row r="123" spans="1:33" x14ac:dyDescent="0.25">
      <c r="A123" s="14">
        <v>122</v>
      </c>
      <c r="B123" s="1" t="s">
        <v>394</v>
      </c>
      <c r="C123" s="1" t="s">
        <v>244</v>
      </c>
      <c r="D123" s="9">
        <v>1.0579026209076801</v>
      </c>
      <c r="E123" s="10">
        <v>0.27763037568160798</v>
      </c>
      <c r="F123" s="10">
        <v>0</v>
      </c>
      <c r="G123" s="10">
        <v>0</v>
      </c>
      <c r="H123" s="2">
        <f t="shared" si="38"/>
        <v>0.78027224522607208</v>
      </c>
      <c r="I123" s="11">
        <f t="shared" si="39"/>
        <v>26.243471770908481</v>
      </c>
      <c r="J123" s="11">
        <f t="shared" si="40"/>
        <v>0</v>
      </c>
      <c r="K123" s="11">
        <f t="shared" si="41"/>
        <v>0</v>
      </c>
      <c r="L123" s="11">
        <f t="shared" si="42"/>
        <v>73.756528229091529</v>
      </c>
      <c r="M123" s="1">
        <v>0.220141377859737</v>
      </c>
      <c r="N123" s="9">
        <v>0.172287779009141</v>
      </c>
      <c r="O123" s="9">
        <v>0.18108276975811199</v>
      </c>
      <c r="P123" s="2">
        <f t="shared" si="45"/>
        <v>0.48439069428069004</v>
      </c>
      <c r="Q123" s="11">
        <f t="shared" si="46"/>
        <v>20.809228893946379</v>
      </c>
      <c r="R123" s="11">
        <f t="shared" si="47"/>
        <v>16.285788087122626</v>
      </c>
      <c r="S123" s="11">
        <f t="shared" si="48"/>
        <v>17.117149176050159</v>
      </c>
      <c r="T123" s="11">
        <f t="shared" si="49"/>
        <v>45.787833842880829</v>
      </c>
      <c r="V123" s="4">
        <f t="shared" si="43"/>
        <v>100.00000000000001</v>
      </c>
      <c r="W123" s="4">
        <f t="shared" si="50"/>
        <v>54.212166157119171</v>
      </c>
      <c r="Y123" s="1">
        <v>0</v>
      </c>
      <c r="Z123" s="12">
        <f t="shared" si="51"/>
        <v>0</v>
      </c>
      <c r="AA123" s="1">
        <v>0</v>
      </c>
      <c r="AB123" s="12">
        <f t="shared" si="52"/>
        <v>0</v>
      </c>
      <c r="AC123" s="1">
        <v>0</v>
      </c>
      <c r="AD123" s="12">
        <f t="shared" si="44"/>
        <v>0</v>
      </c>
      <c r="AF123" s="1">
        <v>0</v>
      </c>
      <c r="AG123" s="12">
        <f t="shared" si="53"/>
        <v>0</v>
      </c>
    </row>
    <row r="124" spans="1:33" x14ac:dyDescent="0.25">
      <c r="A124" s="14">
        <v>123</v>
      </c>
      <c r="B124" s="1" t="s">
        <v>395</v>
      </c>
      <c r="C124" s="1" t="s">
        <v>244</v>
      </c>
      <c r="D124" s="9">
        <v>0.31146206417202399</v>
      </c>
      <c r="E124" s="10">
        <v>0</v>
      </c>
      <c r="F124" s="10">
        <v>0</v>
      </c>
      <c r="G124" s="10">
        <v>0</v>
      </c>
      <c r="H124" s="2">
        <f t="shared" si="38"/>
        <v>0.31146206417202399</v>
      </c>
      <c r="I124" s="11">
        <f t="shared" si="39"/>
        <v>0</v>
      </c>
      <c r="J124" s="11">
        <f t="shared" si="40"/>
        <v>0</v>
      </c>
      <c r="K124" s="11">
        <f t="shared" si="41"/>
        <v>0</v>
      </c>
      <c r="L124" s="11">
        <f t="shared" si="42"/>
        <v>100</v>
      </c>
      <c r="M124" s="1">
        <v>0</v>
      </c>
      <c r="N124" s="9">
        <v>9.6074514713021895E-3</v>
      </c>
      <c r="O124" s="9">
        <v>3.9033215297036802E-3</v>
      </c>
      <c r="P124" s="2">
        <f t="shared" si="45"/>
        <v>0.2979512911710181</v>
      </c>
      <c r="Q124" s="11">
        <f t="shared" si="46"/>
        <v>0</v>
      </c>
      <c r="R124" s="11">
        <f t="shared" si="47"/>
        <v>3.0846297435426635</v>
      </c>
      <c r="S124" s="11">
        <f t="shared" si="48"/>
        <v>1.2532253454622428</v>
      </c>
      <c r="T124" s="11">
        <f t="shared" si="49"/>
        <v>95.662144910995082</v>
      </c>
      <c r="V124" s="4">
        <f t="shared" si="43"/>
        <v>100</v>
      </c>
      <c r="W124" s="4">
        <f t="shared" si="50"/>
        <v>4.3378550890049059</v>
      </c>
      <c r="Y124" s="1">
        <v>0</v>
      </c>
      <c r="Z124" s="12">
        <f t="shared" si="51"/>
        <v>0</v>
      </c>
      <c r="AA124" s="1">
        <v>0</v>
      </c>
      <c r="AB124" s="12">
        <f t="shared" si="52"/>
        <v>0</v>
      </c>
      <c r="AC124" s="1">
        <v>0</v>
      </c>
      <c r="AD124" s="12">
        <f t="shared" si="44"/>
        <v>0</v>
      </c>
      <c r="AF124" s="1">
        <v>0</v>
      </c>
      <c r="AG124" s="12">
        <f t="shared" si="53"/>
        <v>0</v>
      </c>
    </row>
    <row r="125" spans="1:33" x14ac:dyDescent="0.25">
      <c r="A125" s="14">
        <v>124</v>
      </c>
      <c r="B125" s="1" t="s">
        <v>396</v>
      </c>
      <c r="C125" s="1" t="s">
        <v>244</v>
      </c>
      <c r="D125" s="9">
        <v>0.39826775594508301</v>
      </c>
      <c r="E125" s="10">
        <v>0</v>
      </c>
      <c r="F125" s="10">
        <v>0</v>
      </c>
      <c r="G125" s="10">
        <v>0</v>
      </c>
      <c r="H125" s="2">
        <f t="shared" si="38"/>
        <v>0.39826775594508301</v>
      </c>
      <c r="I125" s="11">
        <f t="shared" si="39"/>
        <v>0</v>
      </c>
      <c r="J125" s="11">
        <f t="shared" si="40"/>
        <v>0</v>
      </c>
      <c r="K125" s="11">
        <f t="shared" si="41"/>
        <v>0</v>
      </c>
      <c r="L125" s="11">
        <f t="shared" si="42"/>
        <v>100</v>
      </c>
      <c r="M125" s="1">
        <v>0</v>
      </c>
      <c r="N125" s="9">
        <v>0</v>
      </c>
      <c r="O125" s="9">
        <v>5.8463419843756098E-4</v>
      </c>
      <c r="P125" s="2">
        <f t="shared" si="45"/>
        <v>0.39768312174664544</v>
      </c>
      <c r="Q125" s="11">
        <f t="shared" si="46"/>
        <v>0</v>
      </c>
      <c r="R125" s="11">
        <f t="shared" si="47"/>
        <v>0</v>
      </c>
      <c r="S125" s="11">
        <f t="shared" si="48"/>
        <v>0.14679425831253484</v>
      </c>
      <c r="T125" s="11">
        <f t="shared" si="49"/>
        <v>99.853205741687461</v>
      </c>
      <c r="V125" s="4">
        <f t="shared" si="43"/>
        <v>100</v>
      </c>
      <c r="W125" s="4">
        <f t="shared" si="50"/>
        <v>0.14679425831253484</v>
      </c>
      <c r="Y125" s="1">
        <v>0</v>
      </c>
      <c r="Z125" s="12">
        <f t="shared" si="51"/>
        <v>0</v>
      </c>
      <c r="AA125" s="1">
        <v>0</v>
      </c>
      <c r="AB125" s="12">
        <f t="shared" si="52"/>
        <v>0</v>
      </c>
      <c r="AC125" s="1">
        <v>0</v>
      </c>
      <c r="AD125" s="12">
        <f t="shared" si="44"/>
        <v>0</v>
      </c>
      <c r="AF125" s="1">
        <v>0</v>
      </c>
      <c r="AG125" s="12">
        <f t="shared" si="53"/>
        <v>0</v>
      </c>
    </row>
    <row r="126" spans="1:33" x14ac:dyDescent="0.25">
      <c r="A126" s="14">
        <v>125</v>
      </c>
      <c r="B126" s="1" t="s">
        <v>397</v>
      </c>
      <c r="C126" s="1" t="s">
        <v>244</v>
      </c>
      <c r="D126" s="9">
        <v>0.27583248160872598</v>
      </c>
      <c r="E126" s="10">
        <v>0</v>
      </c>
      <c r="F126" s="10">
        <v>0</v>
      </c>
      <c r="G126" s="10">
        <v>0</v>
      </c>
      <c r="H126" s="2">
        <f t="shared" si="38"/>
        <v>0.27583248160872598</v>
      </c>
      <c r="I126" s="11">
        <f t="shared" si="39"/>
        <v>0</v>
      </c>
      <c r="J126" s="11">
        <f t="shared" si="40"/>
        <v>0</v>
      </c>
      <c r="K126" s="11">
        <f t="shared" si="41"/>
        <v>0</v>
      </c>
      <c r="L126" s="11">
        <f t="shared" si="42"/>
        <v>100</v>
      </c>
      <c r="M126" s="1">
        <v>8.9138521780653096E-2</v>
      </c>
      <c r="N126" s="9">
        <v>1.2122091839016099E-2</v>
      </c>
      <c r="O126" s="9">
        <v>3.5137185323696203E-2</v>
      </c>
      <c r="P126" s="2">
        <f t="shared" si="45"/>
        <v>0.13943468266536058</v>
      </c>
      <c r="Q126" s="11">
        <f t="shared" si="46"/>
        <v>32.316180190517926</v>
      </c>
      <c r="R126" s="11">
        <f t="shared" si="47"/>
        <v>4.394729644716584</v>
      </c>
      <c r="S126" s="11">
        <f t="shared" si="48"/>
        <v>12.738595947354387</v>
      </c>
      <c r="T126" s="11">
        <f t="shared" si="49"/>
        <v>50.550494217411099</v>
      </c>
      <c r="V126" s="4">
        <f t="shared" si="43"/>
        <v>100</v>
      </c>
      <c r="W126" s="4">
        <f t="shared" si="50"/>
        <v>49.449505782588901</v>
      </c>
      <c r="Y126" s="1">
        <v>0</v>
      </c>
      <c r="Z126" s="12">
        <f t="shared" si="51"/>
        <v>0</v>
      </c>
      <c r="AA126" s="1">
        <v>0</v>
      </c>
      <c r="AB126" s="12">
        <f t="shared" si="52"/>
        <v>0</v>
      </c>
      <c r="AC126" s="1">
        <v>0</v>
      </c>
      <c r="AD126" s="12">
        <f t="shared" si="44"/>
        <v>0</v>
      </c>
      <c r="AF126" s="1">
        <v>0</v>
      </c>
      <c r="AG126" s="12">
        <f t="shared" si="53"/>
        <v>0</v>
      </c>
    </row>
    <row r="127" spans="1:33" x14ac:dyDescent="0.25">
      <c r="A127" s="14">
        <v>126</v>
      </c>
      <c r="B127" s="1" t="s">
        <v>398</v>
      </c>
      <c r="C127" s="1" t="s">
        <v>244</v>
      </c>
      <c r="D127" s="9">
        <v>0.27936755498174998</v>
      </c>
      <c r="E127" s="10">
        <v>0</v>
      </c>
      <c r="F127" s="10">
        <v>0</v>
      </c>
      <c r="G127" s="10">
        <v>0</v>
      </c>
      <c r="H127" s="2">
        <f t="shared" si="38"/>
        <v>0.27936755498174998</v>
      </c>
      <c r="I127" s="11">
        <f t="shared" si="39"/>
        <v>0</v>
      </c>
      <c r="J127" s="11">
        <f t="shared" si="40"/>
        <v>0</v>
      </c>
      <c r="K127" s="11">
        <f t="shared" si="41"/>
        <v>0</v>
      </c>
      <c r="L127" s="11">
        <f t="shared" si="42"/>
        <v>100</v>
      </c>
      <c r="M127" s="1">
        <v>4.9838528385007502E-3</v>
      </c>
      <c r="N127" s="9">
        <v>7.8612688168359403E-4</v>
      </c>
      <c r="O127" s="9">
        <v>3.5323041292932801E-3</v>
      </c>
      <c r="P127" s="2">
        <f t="shared" si="45"/>
        <v>0.27006527113227236</v>
      </c>
      <c r="Q127" s="11">
        <f t="shared" si="46"/>
        <v>1.7839769685589746</v>
      </c>
      <c r="R127" s="11">
        <f t="shared" si="47"/>
        <v>0.28139519699592486</v>
      </c>
      <c r="S127" s="11">
        <f t="shared" si="48"/>
        <v>1.2643931144846194</v>
      </c>
      <c r="T127" s="11">
        <f t="shared" si="49"/>
        <v>96.670234719960476</v>
      </c>
      <c r="V127" s="4">
        <f t="shared" si="43"/>
        <v>100</v>
      </c>
      <c r="W127" s="4">
        <f t="shared" si="50"/>
        <v>3.3297652800395188</v>
      </c>
      <c r="Y127" s="1">
        <v>0</v>
      </c>
      <c r="Z127" s="12">
        <f t="shared" si="51"/>
        <v>0</v>
      </c>
      <c r="AA127" s="1">
        <v>0</v>
      </c>
      <c r="AB127" s="12">
        <f t="shared" si="52"/>
        <v>0</v>
      </c>
      <c r="AC127" s="1">
        <v>0</v>
      </c>
      <c r="AD127" s="12">
        <f t="shared" si="44"/>
        <v>0</v>
      </c>
      <c r="AF127" s="1">
        <v>0</v>
      </c>
      <c r="AG127" s="12">
        <f t="shared" si="53"/>
        <v>0</v>
      </c>
    </row>
    <row r="128" spans="1:33" x14ac:dyDescent="0.25">
      <c r="A128" s="14">
        <v>127</v>
      </c>
      <c r="B128" s="1" t="s">
        <v>399</v>
      </c>
      <c r="C128" s="1" t="s">
        <v>244</v>
      </c>
      <c r="D128" s="9">
        <v>0.32254656733367498</v>
      </c>
      <c r="E128" s="10">
        <v>0</v>
      </c>
      <c r="F128" s="10">
        <v>0</v>
      </c>
      <c r="G128" s="10">
        <v>0</v>
      </c>
      <c r="H128" s="2">
        <f t="shared" si="38"/>
        <v>0.32254656733367498</v>
      </c>
      <c r="I128" s="11">
        <f t="shared" si="39"/>
        <v>0</v>
      </c>
      <c r="J128" s="11">
        <f t="shared" si="40"/>
        <v>0</v>
      </c>
      <c r="K128" s="11">
        <f t="shared" si="41"/>
        <v>0</v>
      </c>
      <c r="L128" s="11">
        <f t="shared" si="42"/>
        <v>100</v>
      </c>
      <c r="M128" s="1">
        <v>4.8327181399260302E-2</v>
      </c>
      <c r="N128" s="9">
        <v>6.3530900753201404E-3</v>
      </c>
      <c r="O128" s="9">
        <v>6.7775022835698404E-2</v>
      </c>
      <c r="P128" s="2">
        <f t="shared" si="45"/>
        <v>0.20009127302339613</v>
      </c>
      <c r="Q128" s="11">
        <f t="shared" si="46"/>
        <v>14.98300905781017</v>
      </c>
      <c r="R128" s="11">
        <f t="shared" si="47"/>
        <v>1.9696660013584513</v>
      </c>
      <c r="S128" s="11">
        <f t="shared" si="48"/>
        <v>21.012476863715936</v>
      </c>
      <c r="T128" s="11">
        <f t="shared" si="49"/>
        <v>62.034848077115434</v>
      </c>
      <c r="V128" s="4">
        <f t="shared" si="43"/>
        <v>100</v>
      </c>
      <c r="W128" s="4">
        <f t="shared" si="50"/>
        <v>37.965151922884559</v>
      </c>
      <c r="Y128" s="1">
        <v>0</v>
      </c>
      <c r="Z128" s="12">
        <f t="shared" si="51"/>
        <v>0</v>
      </c>
      <c r="AA128" s="1">
        <v>0</v>
      </c>
      <c r="AB128" s="12">
        <f t="shared" si="52"/>
        <v>0</v>
      </c>
      <c r="AC128" s="1">
        <v>0</v>
      </c>
      <c r="AD128" s="12">
        <f t="shared" si="44"/>
        <v>0</v>
      </c>
      <c r="AF128" s="1">
        <v>0</v>
      </c>
      <c r="AG128" s="12">
        <f t="shared" si="53"/>
        <v>0</v>
      </c>
    </row>
    <row r="129" spans="1:33" x14ac:dyDescent="0.25">
      <c r="A129" s="14">
        <v>128</v>
      </c>
      <c r="B129" s="1" t="s">
        <v>400</v>
      </c>
      <c r="C129" s="1" t="s">
        <v>244</v>
      </c>
      <c r="D129" s="9">
        <v>0.36389642669088201</v>
      </c>
      <c r="E129" s="10">
        <v>0</v>
      </c>
      <c r="F129" s="10">
        <v>0</v>
      </c>
      <c r="G129" s="10">
        <v>0</v>
      </c>
      <c r="H129" s="2">
        <f t="shared" si="38"/>
        <v>0.36389642669088201</v>
      </c>
      <c r="I129" s="11">
        <f t="shared" si="39"/>
        <v>0</v>
      </c>
      <c r="J129" s="11">
        <f t="shared" si="40"/>
        <v>0</v>
      </c>
      <c r="K129" s="11">
        <f t="shared" si="41"/>
        <v>0</v>
      </c>
      <c r="L129" s="11">
        <f t="shared" si="42"/>
        <v>100</v>
      </c>
      <c r="M129" s="1">
        <v>1.2810031290249E-2</v>
      </c>
      <c r="N129" s="9">
        <v>8.0062695321539597E-4</v>
      </c>
      <c r="O129" s="9">
        <v>5.6362300588752899E-3</v>
      </c>
      <c r="P129" s="2">
        <f t="shared" ref="P129:P141" si="54">D129-SUM(M129,N129,O129)</f>
        <v>0.34464953838854234</v>
      </c>
      <c r="Q129" s="11">
        <f t="shared" ref="Q129:Q141" si="55">M129/D129*100</f>
        <v>3.5202410220781575</v>
      </c>
      <c r="R129" s="11">
        <f t="shared" ref="R129:R141" si="56">N129/D129*100</f>
        <v>0.22001506321344069</v>
      </c>
      <c r="S129" s="11">
        <f t="shared" ref="S129:S141" si="57">O129/D129*100</f>
        <v>1.5488555658896539</v>
      </c>
      <c r="T129" s="11">
        <f t="shared" ref="T129:T141" si="58">P129/D129*100</f>
        <v>94.710888348818756</v>
      </c>
      <c r="V129" s="4">
        <f t="shared" si="43"/>
        <v>100</v>
      </c>
      <c r="W129" s="4">
        <f t="shared" ref="W129:W141" si="59">SUM(Q129:R129,S129)</f>
        <v>5.2891116511812521</v>
      </c>
      <c r="Y129" s="1">
        <v>0</v>
      </c>
      <c r="Z129" s="12">
        <f t="shared" ref="Z129:Z141" si="60">Y129/D129*100</f>
        <v>0</v>
      </c>
      <c r="AA129" s="1">
        <v>0</v>
      </c>
      <c r="AB129" s="12">
        <f t="shared" ref="AB129:AB141" si="61">AA129/D129*100</f>
        <v>0</v>
      </c>
      <c r="AC129" s="1">
        <v>0</v>
      </c>
      <c r="AD129" s="12">
        <f t="shared" si="44"/>
        <v>0</v>
      </c>
      <c r="AF129" s="1">
        <v>0</v>
      </c>
      <c r="AG129" s="12">
        <f t="shared" ref="AG129:AG141" si="62">AF129/D129*100</f>
        <v>0</v>
      </c>
    </row>
    <row r="130" spans="1:33" x14ac:dyDescent="0.25">
      <c r="A130" s="14">
        <v>129</v>
      </c>
      <c r="B130" s="1" t="s">
        <v>401</v>
      </c>
      <c r="C130" s="1" t="s">
        <v>244</v>
      </c>
      <c r="D130" s="9">
        <v>0.36240974311622798</v>
      </c>
      <c r="E130" s="10">
        <v>0</v>
      </c>
      <c r="F130" s="10">
        <v>0</v>
      </c>
      <c r="G130" s="10">
        <v>0</v>
      </c>
      <c r="H130" s="2">
        <f t="shared" ref="H130:H141" si="63">D130-E130-F130-G130</f>
        <v>0.36240974311622798</v>
      </c>
      <c r="I130" s="11">
        <f t="shared" ref="I130:I141" si="64">E130/D130*100</f>
        <v>0</v>
      </c>
      <c r="J130" s="11">
        <f t="shared" ref="J130:J141" si="65">F130/D130*100</f>
        <v>0</v>
      </c>
      <c r="K130" s="11">
        <f t="shared" ref="K130:K141" si="66">G130/D130*100</f>
        <v>0</v>
      </c>
      <c r="L130" s="11">
        <f t="shared" ref="L130:L141" si="67">H130/D130*100</f>
        <v>100</v>
      </c>
      <c r="M130" s="1">
        <v>0</v>
      </c>
      <c r="N130" s="9">
        <v>7.4434306551193004E-4</v>
      </c>
      <c r="O130" s="9">
        <v>1.021613161614E-2</v>
      </c>
      <c r="P130" s="2">
        <f t="shared" si="54"/>
        <v>0.35144926843457602</v>
      </c>
      <c r="Q130" s="11">
        <f t="shared" si="55"/>
        <v>0</v>
      </c>
      <c r="R130" s="11">
        <f t="shared" si="56"/>
        <v>0.20538715629210133</v>
      </c>
      <c r="S130" s="11">
        <f t="shared" si="57"/>
        <v>2.8189450781028249</v>
      </c>
      <c r="T130" s="11">
        <f t="shared" si="58"/>
        <v>96.975667765605067</v>
      </c>
      <c r="V130" s="4">
        <f t="shared" ref="V130:V141" si="68">SUM(I130:L130)</f>
        <v>100</v>
      </c>
      <c r="W130" s="4">
        <f t="shared" si="59"/>
        <v>3.0243322343949264</v>
      </c>
      <c r="Y130" s="1">
        <v>0</v>
      </c>
      <c r="Z130" s="12">
        <f t="shared" si="60"/>
        <v>0</v>
      </c>
      <c r="AA130" s="1">
        <v>0</v>
      </c>
      <c r="AB130" s="12">
        <f t="shared" si="61"/>
        <v>0</v>
      </c>
      <c r="AC130" s="1">
        <v>0</v>
      </c>
      <c r="AD130" s="12">
        <f t="shared" ref="AD130:AD193" si="69">AC130/D130*100</f>
        <v>0</v>
      </c>
      <c r="AF130" s="1">
        <v>0</v>
      </c>
      <c r="AG130" s="12">
        <f t="shared" si="62"/>
        <v>0</v>
      </c>
    </row>
    <row r="131" spans="1:33" x14ac:dyDescent="0.25">
      <c r="A131" s="14">
        <v>130</v>
      </c>
      <c r="B131" s="1" t="s">
        <v>402</v>
      </c>
      <c r="C131" s="1" t="s">
        <v>244</v>
      </c>
      <c r="D131" s="9">
        <v>0.309133002680819</v>
      </c>
      <c r="E131" s="10">
        <v>0</v>
      </c>
      <c r="F131" s="10">
        <v>0</v>
      </c>
      <c r="G131" s="10">
        <v>0</v>
      </c>
      <c r="H131" s="2">
        <f t="shared" si="63"/>
        <v>0.309133002680819</v>
      </c>
      <c r="I131" s="11">
        <f t="shared" si="64"/>
        <v>0</v>
      </c>
      <c r="J131" s="11">
        <f t="shared" si="65"/>
        <v>0</v>
      </c>
      <c r="K131" s="11">
        <f t="shared" si="66"/>
        <v>0</v>
      </c>
      <c r="L131" s="11">
        <f t="shared" si="67"/>
        <v>100</v>
      </c>
      <c r="M131" s="1">
        <v>1.8814713222201601E-2</v>
      </c>
      <c r="N131" s="9">
        <v>7.2055373648850897E-3</v>
      </c>
      <c r="O131" s="9">
        <v>1.3762762503843199E-2</v>
      </c>
      <c r="P131" s="2">
        <f t="shared" si="54"/>
        <v>0.26934998958988909</v>
      </c>
      <c r="Q131" s="11">
        <f t="shared" si="55"/>
        <v>6.0862842398059529</v>
      </c>
      <c r="R131" s="11">
        <f t="shared" si="56"/>
        <v>2.3308858330874602</v>
      </c>
      <c r="S131" s="11">
        <f t="shared" si="57"/>
        <v>4.4520521537628586</v>
      </c>
      <c r="T131" s="11">
        <f t="shared" si="58"/>
        <v>87.130777773343723</v>
      </c>
      <c r="V131" s="4">
        <f t="shared" si="68"/>
        <v>100</v>
      </c>
      <c r="W131" s="4">
        <f t="shared" si="59"/>
        <v>12.869222226656271</v>
      </c>
      <c r="Y131" s="1">
        <v>0</v>
      </c>
      <c r="Z131" s="12">
        <f t="shared" si="60"/>
        <v>0</v>
      </c>
      <c r="AA131" s="1">
        <v>0</v>
      </c>
      <c r="AB131" s="12">
        <f t="shared" si="61"/>
        <v>0</v>
      </c>
      <c r="AC131" s="1">
        <v>0</v>
      </c>
      <c r="AD131" s="12">
        <f t="shared" si="69"/>
        <v>0</v>
      </c>
      <c r="AF131" s="1">
        <v>0</v>
      </c>
      <c r="AG131" s="12">
        <f t="shared" si="62"/>
        <v>0</v>
      </c>
    </row>
    <row r="132" spans="1:33" x14ac:dyDescent="0.25">
      <c r="A132" s="14">
        <v>131</v>
      </c>
      <c r="B132" s="1" t="s">
        <v>90</v>
      </c>
      <c r="C132" s="1" t="s">
        <v>244</v>
      </c>
      <c r="D132" s="9">
        <v>0.62104560755222704</v>
      </c>
      <c r="E132" s="10">
        <v>0</v>
      </c>
      <c r="F132" s="10">
        <v>0</v>
      </c>
      <c r="G132" s="10">
        <v>0</v>
      </c>
      <c r="H132" s="2">
        <f t="shared" si="63"/>
        <v>0.62104560755222704</v>
      </c>
      <c r="I132" s="11">
        <f t="shared" si="64"/>
        <v>0</v>
      </c>
      <c r="J132" s="11">
        <f t="shared" si="65"/>
        <v>0</v>
      </c>
      <c r="K132" s="11">
        <f t="shared" si="66"/>
        <v>0</v>
      </c>
      <c r="L132" s="11">
        <f t="shared" si="67"/>
        <v>100</v>
      </c>
      <c r="M132" s="1">
        <v>0</v>
      </c>
      <c r="N132" s="9">
        <v>0</v>
      </c>
      <c r="O132" s="9">
        <v>0</v>
      </c>
      <c r="P132" s="2">
        <f t="shared" si="54"/>
        <v>0.62104560755222704</v>
      </c>
      <c r="Q132" s="11">
        <f t="shared" si="55"/>
        <v>0</v>
      </c>
      <c r="R132" s="11">
        <f t="shared" si="56"/>
        <v>0</v>
      </c>
      <c r="S132" s="11">
        <f t="shared" si="57"/>
        <v>0</v>
      </c>
      <c r="T132" s="11">
        <f t="shared" si="58"/>
        <v>100</v>
      </c>
      <c r="V132" s="4">
        <f t="shared" si="68"/>
        <v>100</v>
      </c>
      <c r="W132" s="4">
        <f t="shared" si="59"/>
        <v>0</v>
      </c>
      <c r="Y132" s="1">
        <v>0</v>
      </c>
      <c r="Z132" s="12">
        <f t="shared" si="60"/>
        <v>0</v>
      </c>
      <c r="AA132" s="1">
        <v>0</v>
      </c>
      <c r="AB132" s="12">
        <f t="shared" si="61"/>
        <v>0</v>
      </c>
      <c r="AC132" s="1">
        <v>0</v>
      </c>
      <c r="AD132" s="12">
        <f t="shared" si="69"/>
        <v>0</v>
      </c>
      <c r="AF132" s="1">
        <v>0</v>
      </c>
      <c r="AG132" s="12">
        <f t="shared" si="62"/>
        <v>0</v>
      </c>
    </row>
    <row r="133" spans="1:33" x14ac:dyDescent="0.25">
      <c r="A133" s="14">
        <v>132</v>
      </c>
      <c r="B133" s="1" t="s">
        <v>403</v>
      </c>
      <c r="C133" s="1" t="s">
        <v>244</v>
      </c>
      <c r="D133" s="9">
        <v>0.38271380001236599</v>
      </c>
      <c r="E133" s="10">
        <v>0</v>
      </c>
      <c r="F133" s="10">
        <v>0</v>
      </c>
      <c r="G133" s="10">
        <v>0</v>
      </c>
      <c r="H133" s="2">
        <f t="shared" si="63"/>
        <v>0.38271380001236599</v>
      </c>
      <c r="I133" s="11">
        <f t="shared" si="64"/>
        <v>0</v>
      </c>
      <c r="J133" s="11">
        <f t="shared" si="65"/>
        <v>0</v>
      </c>
      <c r="K133" s="11">
        <f t="shared" si="66"/>
        <v>0</v>
      </c>
      <c r="L133" s="11">
        <f t="shared" si="67"/>
        <v>100</v>
      </c>
      <c r="M133" s="1">
        <v>0</v>
      </c>
      <c r="N133" s="9">
        <v>0</v>
      </c>
      <c r="O133" s="9">
        <v>0</v>
      </c>
      <c r="P133" s="2">
        <f t="shared" si="54"/>
        <v>0.38271380001236599</v>
      </c>
      <c r="Q133" s="11">
        <f t="shared" si="55"/>
        <v>0</v>
      </c>
      <c r="R133" s="11">
        <f t="shared" si="56"/>
        <v>0</v>
      </c>
      <c r="S133" s="11">
        <f t="shared" si="57"/>
        <v>0</v>
      </c>
      <c r="T133" s="11">
        <f t="shared" si="58"/>
        <v>100</v>
      </c>
      <c r="V133" s="4">
        <f t="shared" si="68"/>
        <v>100</v>
      </c>
      <c r="W133" s="4">
        <f t="shared" si="59"/>
        <v>0</v>
      </c>
      <c r="Y133" s="1">
        <v>0</v>
      </c>
      <c r="Z133" s="12">
        <f t="shared" si="60"/>
        <v>0</v>
      </c>
      <c r="AA133" s="1">
        <v>0</v>
      </c>
      <c r="AB133" s="12">
        <f t="shared" si="61"/>
        <v>0</v>
      </c>
      <c r="AC133" s="1">
        <v>0</v>
      </c>
      <c r="AD133" s="12">
        <f t="shared" si="69"/>
        <v>0</v>
      </c>
      <c r="AF133" s="1">
        <v>0</v>
      </c>
      <c r="AG133" s="12">
        <f t="shared" si="62"/>
        <v>0</v>
      </c>
    </row>
    <row r="134" spans="1:33" x14ac:dyDescent="0.25">
      <c r="A134" s="14">
        <v>133</v>
      </c>
      <c r="B134" s="1" t="s">
        <v>113</v>
      </c>
      <c r="C134" s="1" t="s">
        <v>244</v>
      </c>
      <c r="D134" s="9">
        <v>0.32703108418881799</v>
      </c>
      <c r="E134" s="10">
        <v>0</v>
      </c>
      <c r="F134" s="10">
        <v>0</v>
      </c>
      <c r="G134" s="10">
        <v>0</v>
      </c>
      <c r="H134" s="2">
        <f t="shared" si="63"/>
        <v>0.32703108418881799</v>
      </c>
      <c r="I134" s="11">
        <f t="shared" si="64"/>
        <v>0</v>
      </c>
      <c r="J134" s="11">
        <f t="shared" si="65"/>
        <v>0</v>
      </c>
      <c r="K134" s="11">
        <f t="shared" si="66"/>
        <v>0</v>
      </c>
      <c r="L134" s="11">
        <f t="shared" si="67"/>
        <v>100</v>
      </c>
      <c r="M134" s="1">
        <v>4.0787634107460301E-2</v>
      </c>
      <c r="N134" s="9">
        <v>4.4379159729867702E-2</v>
      </c>
      <c r="O134" s="9">
        <v>9.5319918794417702E-2</v>
      </c>
      <c r="P134" s="2">
        <f t="shared" si="54"/>
        <v>0.14654437155707228</v>
      </c>
      <c r="Q134" s="11">
        <f t="shared" si="55"/>
        <v>12.472097020572741</v>
      </c>
      <c r="R134" s="11">
        <f t="shared" si="56"/>
        <v>13.570318503498738</v>
      </c>
      <c r="S134" s="11">
        <f t="shared" si="57"/>
        <v>29.147051580999811</v>
      </c>
      <c r="T134" s="11">
        <f t="shared" si="58"/>
        <v>44.810532894928706</v>
      </c>
      <c r="V134" s="4">
        <f t="shared" si="68"/>
        <v>100</v>
      </c>
      <c r="W134" s="4">
        <f t="shared" si="59"/>
        <v>55.189467105071287</v>
      </c>
      <c r="Y134" s="1">
        <v>0</v>
      </c>
      <c r="Z134" s="12">
        <f t="shared" si="60"/>
        <v>0</v>
      </c>
      <c r="AA134" s="1">
        <v>0</v>
      </c>
      <c r="AB134" s="12">
        <f t="shared" si="61"/>
        <v>0</v>
      </c>
      <c r="AC134" s="1">
        <v>0</v>
      </c>
      <c r="AD134" s="12">
        <f t="shared" si="69"/>
        <v>0</v>
      </c>
      <c r="AF134" s="1">
        <v>0</v>
      </c>
      <c r="AG134" s="12">
        <f t="shared" si="62"/>
        <v>0</v>
      </c>
    </row>
    <row r="135" spans="1:33" x14ac:dyDescent="0.25">
      <c r="A135" s="14">
        <v>134</v>
      </c>
      <c r="B135" s="1" t="s">
        <v>114</v>
      </c>
      <c r="C135" s="1" t="s">
        <v>244</v>
      </c>
      <c r="D135" s="9">
        <v>8.6795472978711601</v>
      </c>
      <c r="E135" s="10">
        <v>0.65924825147872801</v>
      </c>
      <c r="F135" s="10">
        <v>1.25053789175782</v>
      </c>
      <c r="G135" s="10">
        <v>3.5627150693151299</v>
      </c>
      <c r="H135" s="2">
        <f t="shared" si="63"/>
        <v>3.2070460853194827</v>
      </c>
      <c r="I135" s="11">
        <f t="shared" si="64"/>
        <v>7.5954220750709247</v>
      </c>
      <c r="J135" s="11">
        <f t="shared" si="65"/>
        <v>14.407870005668849</v>
      </c>
      <c r="K135" s="11">
        <f t="shared" si="66"/>
        <v>41.047245288806252</v>
      </c>
      <c r="L135" s="11">
        <f t="shared" si="67"/>
        <v>36.949462630453986</v>
      </c>
      <c r="M135" s="1">
        <v>1.40867613946061</v>
      </c>
      <c r="N135" s="9">
        <v>0.14911646158956701</v>
      </c>
      <c r="O135" s="9">
        <v>1.0934552546870699</v>
      </c>
      <c r="P135" s="2">
        <f t="shared" si="54"/>
        <v>6.0282994421339131</v>
      </c>
      <c r="Q135" s="11">
        <f t="shared" si="55"/>
        <v>16.229834242692785</v>
      </c>
      <c r="R135" s="11">
        <f t="shared" si="56"/>
        <v>1.7180211878808578</v>
      </c>
      <c r="S135" s="11">
        <f t="shared" si="57"/>
        <v>12.598067815763416</v>
      </c>
      <c r="T135" s="11">
        <f t="shared" si="58"/>
        <v>69.454076753662946</v>
      </c>
      <c r="V135" s="4">
        <f t="shared" si="68"/>
        <v>100.00000000000001</v>
      </c>
      <c r="W135" s="4">
        <f t="shared" si="59"/>
        <v>30.545923246337061</v>
      </c>
      <c r="Y135" s="1">
        <v>1.25440113026329</v>
      </c>
      <c r="Z135" s="12">
        <f t="shared" si="60"/>
        <v>14.452379683108104</v>
      </c>
      <c r="AA135" s="1">
        <v>1.20100005551695E-2</v>
      </c>
      <c r="AB135" s="12">
        <f t="shared" si="61"/>
        <v>0.13837127839737914</v>
      </c>
      <c r="AC135" s="1">
        <v>0</v>
      </c>
      <c r="AD135" s="12">
        <f t="shared" si="69"/>
        <v>0</v>
      </c>
      <c r="AF135" s="1">
        <v>7.51871679654022</v>
      </c>
      <c r="AG135" s="12">
        <f t="shared" si="62"/>
        <v>86.6256791801151</v>
      </c>
    </row>
    <row r="136" spans="1:33" x14ac:dyDescent="0.25">
      <c r="A136" s="14">
        <v>135</v>
      </c>
      <c r="B136" s="1" t="s">
        <v>115</v>
      </c>
      <c r="C136" s="1" t="s">
        <v>244</v>
      </c>
      <c r="D136" s="9">
        <v>7.3650674804560801</v>
      </c>
      <c r="E136" s="10">
        <v>0</v>
      </c>
      <c r="F136" s="10">
        <v>0</v>
      </c>
      <c r="G136" s="10">
        <v>0</v>
      </c>
      <c r="H136" s="2">
        <f t="shared" si="63"/>
        <v>7.3650674804560801</v>
      </c>
      <c r="I136" s="11">
        <f t="shared" si="64"/>
        <v>0</v>
      </c>
      <c r="J136" s="11">
        <f t="shared" si="65"/>
        <v>0</v>
      </c>
      <c r="K136" s="11">
        <f t="shared" si="66"/>
        <v>0</v>
      </c>
      <c r="L136" s="11">
        <f t="shared" si="67"/>
        <v>100</v>
      </c>
      <c r="M136" s="1">
        <v>0.79435052290966501</v>
      </c>
      <c r="N136" s="9">
        <v>7.3949293677436495E-2</v>
      </c>
      <c r="O136" s="9">
        <v>0.29460441306594098</v>
      </c>
      <c r="P136" s="2">
        <f t="shared" si="54"/>
        <v>6.2021632508030375</v>
      </c>
      <c r="Q136" s="11">
        <f t="shared" si="55"/>
        <v>10.785380107073712</v>
      </c>
      <c r="R136" s="11">
        <f t="shared" si="56"/>
        <v>1.004054530032048</v>
      </c>
      <c r="S136" s="11">
        <f t="shared" si="57"/>
        <v>4.0000232699524112</v>
      </c>
      <c r="T136" s="11">
        <f t="shared" si="58"/>
        <v>84.210542092941836</v>
      </c>
      <c r="V136" s="4">
        <f t="shared" si="68"/>
        <v>100</v>
      </c>
      <c r="W136" s="4">
        <f t="shared" si="59"/>
        <v>15.789457907058171</v>
      </c>
      <c r="Y136" s="1">
        <v>0</v>
      </c>
      <c r="Z136" s="12">
        <f t="shared" si="60"/>
        <v>0</v>
      </c>
      <c r="AA136" s="1">
        <v>0</v>
      </c>
      <c r="AB136" s="12">
        <f t="shared" si="61"/>
        <v>0</v>
      </c>
      <c r="AC136" s="1">
        <v>0</v>
      </c>
      <c r="AD136" s="12">
        <f t="shared" si="69"/>
        <v>0</v>
      </c>
      <c r="AF136" s="1">
        <v>0</v>
      </c>
      <c r="AG136" s="12">
        <f t="shared" si="62"/>
        <v>0</v>
      </c>
    </row>
    <row r="137" spans="1:33" x14ac:dyDescent="0.25">
      <c r="A137" s="14">
        <v>136</v>
      </c>
      <c r="B137" s="1" t="s">
        <v>404</v>
      </c>
      <c r="C137" s="1" t="s">
        <v>244</v>
      </c>
      <c r="D137" s="9">
        <v>1.3068122970381699</v>
      </c>
      <c r="E137" s="10">
        <v>0</v>
      </c>
      <c r="F137" s="10">
        <v>0</v>
      </c>
      <c r="G137" s="10">
        <v>0</v>
      </c>
      <c r="H137" s="2">
        <f t="shared" si="63"/>
        <v>1.3068122970381699</v>
      </c>
      <c r="I137" s="11">
        <f t="shared" si="64"/>
        <v>0</v>
      </c>
      <c r="J137" s="11">
        <f t="shared" si="65"/>
        <v>0</v>
      </c>
      <c r="K137" s="11">
        <f t="shared" si="66"/>
        <v>0</v>
      </c>
      <c r="L137" s="11">
        <f t="shared" si="67"/>
        <v>100</v>
      </c>
      <c r="M137" s="1">
        <v>1.7480428158939999E-2</v>
      </c>
      <c r="N137" s="9">
        <v>3.8804515017090099E-3</v>
      </c>
      <c r="O137" s="9">
        <v>6.3472258511978897E-3</v>
      </c>
      <c r="P137" s="2">
        <f t="shared" si="54"/>
        <v>1.279104191526323</v>
      </c>
      <c r="Q137" s="11">
        <f t="shared" si="55"/>
        <v>1.3376387870361022</v>
      </c>
      <c r="R137" s="11">
        <f t="shared" si="56"/>
        <v>0.29694023468434411</v>
      </c>
      <c r="S137" s="11">
        <f t="shared" si="57"/>
        <v>0.48570294797375152</v>
      </c>
      <c r="T137" s="11">
        <f t="shared" si="58"/>
        <v>97.87971803030581</v>
      </c>
      <c r="V137" s="4">
        <f t="shared" si="68"/>
        <v>100</v>
      </c>
      <c r="W137" s="4">
        <f t="shared" si="59"/>
        <v>2.1202819696941977</v>
      </c>
      <c r="Y137" s="1">
        <v>0</v>
      </c>
      <c r="Z137" s="12">
        <f t="shared" si="60"/>
        <v>0</v>
      </c>
      <c r="AA137" s="1">
        <v>0</v>
      </c>
      <c r="AB137" s="12">
        <f t="shared" si="61"/>
        <v>0</v>
      </c>
      <c r="AC137" s="1">
        <v>0</v>
      </c>
      <c r="AD137" s="12">
        <f t="shared" si="69"/>
        <v>0</v>
      </c>
      <c r="AF137" s="1">
        <v>0</v>
      </c>
      <c r="AG137" s="12">
        <f t="shared" si="62"/>
        <v>0</v>
      </c>
    </row>
    <row r="138" spans="1:33" x14ac:dyDescent="0.25">
      <c r="A138" s="14">
        <v>137</v>
      </c>
      <c r="B138" s="1" t="s">
        <v>116</v>
      </c>
      <c r="C138" s="1" t="s">
        <v>244</v>
      </c>
      <c r="D138" s="9">
        <v>1.13392453438055</v>
      </c>
      <c r="E138" s="10">
        <v>0</v>
      </c>
      <c r="F138" s="10">
        <v>0</v>
      </c>
      <c r="G138" s="10">
        <v>0</v>
      </c>
      <c r="H138" s="2">
        <f t="shared" si="63"/>
        <v>1.13392453438055</v>
      </c>
      <c r="I138" s="11">
        <f t="shared" si="64"/>
        <v>0</v>
      </c>
      <c r="J138" s="11">
        <f t="shared" si="65"/>
        <v>0</v>
      </c>
      <c r="K138" s="11">
        <f t="shared" si="66"/>
        <v>0</v>
      </c>
      <c r="L138" s="11">
        <f t="shared" si="67"/>
        <v>100</v>
      </c>
      <c r="M138" s="1">
        <v>1.9421892253740899E-2</v>
      </c>
      <c r="N138" s="9">
        <v>2.0042068728402199E-3</v>
      </c>
      <c r="O138" s="9">
        <v>1.2821872679242501E-2</v>
      </c>
      <c r="P138" s="2">
        <f t="shared" si="54"/>
        <v>1.0996765625747265</v>
      </c>
      <c r="Q138" s="11">
        <f t="shared" si="55"/>
        <v>1.7128028951548226</v>
      </c>
      <c r="R138" s="11">
        <f t="shared" si="56"/>
        <v>0.17674958183483483</v>
      </c>
      <c r="S138" s="11">
        <f t="shared" si="57"/>
        <v>1.1307518525690021</v>
      </c>
      <c r="T138" s="11">
        <f t="shared" si="58"/>
        <v>96.979695670441345</v>
      </c>
      <c r="U138" s="3"/>
      <c r="V138" s="4">
        <f t="shared" si="68"/>
        <v>100</v>
      </c>
      <c r="W138" s="4">
        <f t="shared" si="59"/>
        <v>3.0203043295586598</v>
      </c>
      <c r="Y138" s="1">
        <v>0</v>
      </c>
      <c r="Z138" s="12">
        <f t="shared" si="60"/>
        <v>0</v>
      </c>
      <c r="AA138" s="1">
        <v>0</v>
      </c>
      <c r="AB138" s="12">
        <f t="shared" si="61"/>
        <v>0</v>
      </c>
      <c r="AC138" s="1">
        <v>0</v>
      </c>
      <c r="AD138" s="12">
        <f t="shared" si="69"/>
        <v>0</v>
      </c>
      <c r="AF138" s="1">
        <v>0</v>
      </c>
      <c r="AG138" s="12">
        <f t="shared" si="62"/>
        <v>0</v>
      </c>
    </row>
    <row r="139" spans="1:33" x14ac:dyDescent="0.25">
      <c r="A139" s="14">
        <v>138</v>
      </c>
      <c r="B139" s="1" t="s">
        <v>405</v>
      </c>
      <c r="C139" s="1" t="s">
        <v>244</v>
      </c>
      <c r="D139" s="9">
        <v>0.36706074454566501</v>
      </c>
      <c r="E139" s="10">
        <v>0</v>
      </c>
      <c r="F139" s="10">
        <v>2.6860362134582799E-3</v>
      </c>
      <c r="G139" s="10">
        <v>2.2323247310415101E-2</v>
      </c>
      <c r="H139" s="2">
        <f t="shared" si="63"/>
        <v>0.34205146102179163</v>
      </c>
      <c r="I139" s="11">
        <f t="shared" si="64"/>
        <v>0</v>
      </c>
      <c r="J139" s="11">
        <f t="shared" si="65"/>
        <v>0.73176885661880353</v>
      </c>
      <c r="K139" s="11">
        <f t="shared" si="66"/>
        <v>6.0816220862969255</v>
      </c>
      <c r="L139" s="11">
        <f t="shared" si="67"/>
        <v>93.186609057084269</v>
      </c>
      <c r="M139" s="1">
        <v>1.2493521178106599E-3</v>
      </c>
      <c r="N139" s="9">
        <v>1.2321038229496401E-3</v>
      </c>
      <c r="O139" s="9">
        <v>8.34165865725244E-3</v>
      </c>
      <c r="P139" s="2">
        <f t="shared" si="54"/>
        <v>0.35623762994765229</v>
      </c>
      <c r="Q139" s="11">
        <f t="shared" si="55"/>
        <v>0.34036658410777881</v>
      </c>
      <c r="R139" s="11">
        <f t="shared" si="56"/>
        <v>0.33566755401062981</v>
      </c>
      <c r="S139" s="11">
        <f t="shared" si="57"/>
        <v>2.2725553688879083</v>
      </c>
      <c r="T139" s="11">
        <f t="shared" si="58"/>
        <v>97.051410492993682</v>
      </c>
      <c r="U139" s="3"/>
      <c r="V139" s="4">
        <f t="shared" si="68"/>
        <v>100</v>
      </c>
      <c r="W139" s="4">
        <f t="shared" si="59"/>
        <v>2.9485895070063171</v>
      </c>
      <c r="Y139" s="1">
        <v>2.34198553771093E-3</v>
      </c>
      <c r="Z139" s="12">
        <f t="shared" si="60"/>
        <v>0.63803759255426729</v>
      </c>
      <c r="AA139" s="1">
        <v>1.03293923564524E-2</v>
      </c>
      <c r="AB139" s="12">
        <f t="shared" si="61"/>
        <v>2.8140825489900214</v>
      </c>
      <c r="AC139" s="1">
        <v>0</v>
      </c>
      <c r="AD139" s="12">
        <f t="shared" si="69"/>
        <v>0</v>
      </c>
      <c r="AF139" s="1">
        <v>0.198009272291577</v>
      </c>
      <c r="AG139" s="12">
        <f t="shared" si="62"/>
        <v>53.944551476531757</v>
      </c>
    </row>
    <row r="140" spans="1:33" x14ac:dyDescent="0.25">
      <c r="A140" s="14">
        <v>139</v>
      </c>
      <c r="B140" s="1" t="s">
        <v>406</v>
      </c>
      <c r="C140" s="1" t="s">
        <v>244</v>
      </c>
      <c r="D140" s="9">
        <v>0.51384712135747102</v>
      </c>
      <c r="E140" s="10">
        <v>0</v>
      </c>
      <c r="F140" s="10">
        <v>0.18654616183605</v>
      </c>
      <c r="G140" s="10">
        <v>0.13472311064783299</v>
      </c>
      <c r="H140" s="2">
        <f t="shared" si="63"/>
        <v>0.19257784887358803</v>
      </c>
      <c r="I140" s="11">
        <f t="shared" si="64"/>
        <v>0</v>
      </c>
      <c r="J140" s="11">
        <f t="shared" si="65"/>
        <v>36.303825414694572</v>
      </c>
      <c r="K140" s="11">
        <f t="shared" si="66"/>
        <v>26.218520071091216</v>
      </c>
      <c r="L140" s="11">
        <f t="shared" si="67"/>
        <v>37.477654514214215</v>
      </c>
      <c r="M140" s="1">
        <v>0.17919283237685199</v>
      </c>
      <c r="N140" s="9">
        <v>2.49343953999186E-2</v>
      </c>
      <c r="O140" s="9">
        <v>6.4480549624247901E-2</v>
      </c>
      <c r="P140" s="2">
        <f t="shared" si="54"/>
        <v>0.24523934395645253</v>
      </c>
      <c r="Q140" s="11">
        <f t="shared" si="55"/>
        <v>34.872790938959426</v>
      </c>
      <c r="R140" s="11">
        <f t="shared" si="56"/>
        <v>4.8524929621182684</v>
      </c>
      <c r="S140" s="11">
        <f t="shared" si="57"/>
        <v>12.548586329316096</v>
      </c>
      <c r="T140" s="11">
        <f t="shared" si="58"/>
        <v>47.72612976960621</v>
      </c>
      <c r="V140" s="4">
        <f t="shared" si="68"/>
        <v>100</v>
      </c>
      <c r="W140" s="4">
        <f t="shared" si="59"/>
        <v>52.27387023039379</v>
      </c>
      <c r="Y140" s="1">
        <v>0.185261196804553</v>
      </c>
      <c r="Z140" s="12">
        <f t="shared" si="60"/>
        <v>36.053757840490313</v>
      </c>
      <c r="AA140" s="1">
        <v>2.0206087421729201E-2</v>
      </c>
      <c r="AB140" s="12">
        <f t="shared" si="61"/>
        <v>3.9323149983499306</v>
      </c>
      <c r="AC140" s="1">
        <v>0</v>
      </c>
      <c r="AD140" s="12">
        <f t="shared" si="69"/>
        <v>0</v>
      </c>
      <c r="AF140" s="1">
        <v>0.47700659320990402</v>
      </c>
      <c r="AG140" s="12">
        <f t="shared" si="62"/>
        <v>92.830449638358886</v>
      </c>
    </row>
    <row r="141" spans="1:33" x14ac:dyDescent="0.25">
      <c r="A141" s="14">
        <v>140</v>
      </c>
      <c r="B141" s="1" t="s">
        <v>407</v>
      </c>
      <c r="C141" s="1" t="s">
        <v>244</v>
      </c>
      <c r="D141" s="9">
        <v>0.57469508721451201</v>
      </c>
      <c r="E141" s="10">
        <v>0</v>
      </c>
      <c r="F141" s="10">
        <v>0</v>
      </c>
      <c r="G141" s="10">
        <v>1.20093595978978E-3</v>
      </c>
      <c r="H141" s="2">
        <f t="shared" si="63"/>
        <v>0.57349415125472225</v>
      </c>
      <c r="I141" s="11">
        <f t="shared" si="64"/>
        <v>0</v>
      </c>
      <c r="J141" s="11">
        <f t="shared" si="65"/>
        <v>0</v>
      </c>
      <c r="K141" s="11">
        <f t="shared" si="66"/>
        <v>0.20896924064734795</v>
      </c>
      <c r="L141" s="11">
        <f t="shared" si="67"/>
        <v>99.791030759352651</v>
      </c>
      <c r="M141" s="1">
        <v>0</v>
      </c>
      <c r="N141" s="9">
        <v>0</v>
      </c>
      <c r="O141" s="9">
        <v>9.5633152835944198E-6</v>
      </c>
      <c r="P141" s="2">
        <f t="shared" si="54"/>
        <v>0.57468552389922845</v>
      </c>
      <c r="Q141" s="11">
        <f t="shared" si="55"/>
        <v>0</v>
      </c>
      <c r="R141" s="11">
        <f t="shared" si="56"/>
        <v>0</v>
      </c>
      <c r="S141" s="11">
        <f t="shared" si="57"/>
        <v>1.6640676936959433E-3</v>
      </c>
      <c r="T141" s="11">
        <f t="shared" si="58"/>
        <v>99.998335932306304</v>
      </c>
      <c r="V141" s="4">
        <f t="shared" si="68"/>
        <v>100</v>
      </c>
      <c r="W141" s="4">
        <f t="shared" si="59"/>
        <v>1.6640676936959433E-3</v>
      </c>
      <c r="Y141" s="1">
        <v>0</v>
      </c>
      <c r="Z141" s="12">
        <f t="shared" si="60"/>
        <v>0</v>
      </c>
      <c r="AA141" s="1">
        <v>0</v>
      </c>
      <c r="AB141" s="12">
        <f t="shared" si="61"/>
        <v>0</v>
      </c>
      <c r="AC141" s="1">
        <v>0</v>
      </c>
      <c r="AD141" s="12">
        <f t="shared" si="69"/>
        <v>0</v>
      </c>
      <c r="AF141" s="1">
        <v>0</v>
      </c>
      <c r="AG141" s="12">
        <f t="shared" si="62"/>
        <v>0</v>
      </c>
    </row>
    <row r="142" spans="1:33" x14ac:dyDescent="0.25">
      <c r="A142" s="14">
        <v>141</v>
      </c>
      <c r="B142" s="1" t="s">
        <v>408</v>
      </c>
      <c r="C142" s="1" t="s">
        <v>244</v>
      </c>
      <c r="D142" s="9">
        <v>1.7016699678364</v>
      </c>
      <c r="E142" s="10">
        <v>0.17276887828330501</v>
      </c>
      <c r="F142" s="10">
        <v>0</v>
      </c>
      <c r="G142" s="10">
        <v>0</v>
      </c>
      <c r="H142" s="2">
        <f t="shared" ref="H142:H205" si="70">D142-E142-F142-G142</f>
        <v>1.528901089553095</v>
      </c>
      <c r="I142" s="11">
        <f t="shared" ref="I142:I205" si="71">E142/D142*100</f>
        <v>10.152901652426362</v>
      </c>
      <c r="J142" s="11">
        <f t="shared" ref="J142:J205" si="72">F142/D142*100</f>
        <v>0</v>
      </c>
      <c r="K142" s="11">
        <f t="shared" ref="K142:K205" si="73">G142/D142*100</f>
        <v>0</v>
      </c>
      <c r="L142" s="11">
        <f t="shared" ref="L142:L205" si="74">H142/D142*100</f>
        <v>89.847098347573635</v>
      </c>
      <c r="M142" s="1">
        <v>0.18978852881269001</v>
      </c>
      <c r="N142" s="9">
        <v>3.2650981697563801E-2</v>
      </c>
      <c r="O142" s="9">
        <v>0.104579231088576</v>
      </c>
      <c r="P142" s="2">
        <f t="shared" ref="P142:P205" si="75">D142-SUM(M142,N142,O142)</f>
        <v>1.3746512262375701</v>
      </c>
      <c r="Q142" s="11">
        <f t="shared" ref="Q142:Q205" si="76">M142/D142*100</f>
        <v>11.153075061552501</v>
      </c>
      <c r="R142" s="11">
        <f t="shared" ref="R142:R205" si="77">N142/D142*100</f>
        <v>1.9187611178845752</v>
      </c>
      <c r="S142" s="11">
        <f t="shared" ref="S142:S205" si="78">O142/D142*100</f>
        <v>6.1456823629286932</v>
      </c>
      <c r="T142" s="11">
        <f t="shared" ref="T142:T205" si="79">P142/D142*100</f>
        <v>80.782481457634219</v>
      </c>
      <c r="V142" s="4">
        <f t="shared" ref="V142:V205" si="80">SUM(I142:L142)</f>
        <v>100</v>
      </c>
      <c r="W142" s="4">
        <f t="shared" ref="W142:W205" si="81">SUM(Q142:R142,S142)</f>
        <v>19.21751854236577</v>
      </c>
      <c r="Y142" s="1">
        <v>0</v>
      </c>
      <c r="Z142" s="12">
        <f t="shared" ref="Z142:Z205" si="82">Y142/D142*100</f>
        <v>0</v>
      </c>
      <c r="AA142" s="1">
        <v>0</v>
      </c>
      <c r="AB142" s="12">
        <f t="shared" ref="AB142:AB205" si="83">AA142/D142*100</f>
        <v>0</v>
      </c>
      <c r="AC142" s="1">
        <v>0</v>
      </c>
      <c r="AD142" s="12">
        <f t="shared" si="69"/>
        <v>0</v>
      </c>
      <c r="AF142" s="1">
        <v>0</v>
      </c>
      <c r="AG142" s="12">
        <f t="shared" ref="AG142:AG205" si="84">AF142/D142*100</f>
        <v>0</v>
      </c>
    </row>
    <row r="143" spans="1:33" x14ac:dyDescent="0.25">
      <c r="A143" s="14">
        <v>142</v>
      </c>
      <c r="B143" s="1" t="s">
        <v>117</v>
      </c>
      <c r="C143" s="1" t="s">
        <v>244</v>
      </c>
      <c r="D143" s="9">
        <v>1.45911480289095</v>
      </c>
      <c r="E143" s="10">
        <v>2.2587177642132798E-2</v>
      </c>
      <c r="F143" s="10">
        <v>0</v>
      </c>
      <c r="G143" s="10">
        <v>0.50748047790800299</v>
      </c>
      <c r="H143" s="2">
        <f t="shared" si="70"/>
        <v>0.92904714734081428</v>
      </c>
      <c r="I143" s="11">
        <f t="shared" si="71"/>
        <v>1.5480055165899718</v>
      </c>
      <c r="J143" s="11">
        <f t="shared" si="72"/>
        <v>0</v>
      </c>
      <c r="K143" s="11">
        <f t="shared" si="73"/>
        <v>34.78002395031082</v>
      </c>
      <c r="L143" s="11">
        <f t="shared" si="74"/>
        <v>63.671970533099213</v>
      </c>
      <c r="M143" s="1">
        <v>9.3163470473202295E-2</v>
      </c>
      <c r="N143" s="9">
        <v>1.44073082482156E-2</v>
      </c>
      <c r="O143" s="9">
        <v>4.1674123189957203E-2</v>
      </c>
      <c r="P143" s="2">
        <f t="shared" si="75"/>
        <v>1.3098699009795749</v>
      </c>
      <c r="Q143" s="11">
        <f t="shared" si="76"/>
        <v>6.3849308011005812</v>
      </c>
      <c r="R143" s="11">
        <f t="shared" si="77"/>
        <v>0.98740059518759882</v>
      </c>
      <c r="S143" s="11">
        <f t="shared" si="78"/>
        <v>2.8561236653475173</v>
      </c>
      <c r="T143" s="11">
        <f t="shared" si="79"/>
        <v>89.7715449383643</v>
      </c>
      <c r="V143" s="4">
        <f t="shared" si="80"/>
        <v>100</v>
      </c>
      <c r="W143" s="4">
        <f t="shared" si="81"/>
        <v>10.228455061635698</v>
      </c>
      <c r="Y143" s="1">
        <v>5.3035041964903899E-5</v>
      </c>
      <c r="Z143" s="12">
        <f t="shared" si="82"/>
        <v>3.6347408620504263E-3</v>
      </c>
      <c r="AA143" s="1">
        <v>0</v>
      </c>
      <c r="AB143" s="12">
        <f t="shared" si="83"/>
        <v>0</v>
      </c>
      <c r="AC143" s="1">
        <v>0</v>
      </c>
      <c r="AD143" s="12">
        <f t="shared" si="69"/>
        <v>0</v>
      </c>
      <c r="AF143" s="1">
        <v>1.45911480289095</v>
      </c>
      <c r="AG143" s="12">
        <f t="shared" si="84"/>
        <v>100</v>
      </c>
    </row>
    <row r="144" spans="1:33" x14ac:dyDescent="0.25">
      <c r="A144" s="14">
        <v>143</v>
      </c>
      <c r="B144" s="1" t="s">
        <v>409</v>
      </c>
      <c r="C144" s="1" t="s">
        <v>244</v>
      </c>
      <c r="D144" s="9">
        <v>1.57373391645187</v>
      </c>
      <c r="E144" s="10">
        <v>0</v>
      </c>
      <c r="F144" s="10">
        <v>0</v>
      </c>
      <c r="G144" s="10">
        <v>0</v>
      </c>
      <c r="H144" s="2">
        <f t="shared" si="70"/>
        <v>1.57373391645187</v>
      </c>
      <c r="I144" s="11">
        <f t="shared" si="71"/>
        <v>0</v>
      </c>
      <c r="J144" s="11">
        <f t="shared" si="72"/>
        <v>0</v>
      </c>
      <c r="K144" s="11">
        <f t="shared" si="73"/>
        <v>0</v>
      </c>
      <c r="L144" s="11">
        <f t="shared" si="74"/>
        <v>100</v>
      </c>
      <c r="M144" s="1">
        <v>2.5253689499925801E-2</v>
      </c>
      <c r="N144" s="9">
        <v>9.2070500255067595E-3</v>
      </c>
      <c r="O144" s="9">
        <v>1.10514760773207E-2</v>
      </c>
      <c r="P144" s="2">
        <f t="shared" si="75"/>
        <v>1.5282217008491168</v>
      </c>
      <c r="Q144" s="11">
        <f t="shared" si="76"/>
        <v>1.6046988144515943</v>
      </c>
      <c r="R144" s="11">
        <f t="shared" si="77"/>
        <v>0.5850449004914956</v>
      </c>
      <c r="S144" s="11">
        <f t="shared" si="78"/>
        <v>0.70224552967869458</v>
      </c>
      <c r="T144" s="11">
        <f t="shared" si="79"/>
        <v>97.108010755378217</v>
      </c>
      <c r="V144" s="4">
        <f t="shared" si="80"/>
        <v>100</v>
      </c>
      <c r="W144" s="4">
        <f t="shared" si="81"/>
        <v>2.8919892446217847</v>
      </c>
      <c r="Y144" s="1">
        <v>0</v>
      </c>
      <c r="Z144" s="12">
        <f t="shared" si="82"/>
        <v>0</v>
      </c>
      <c r="AA144" s="1">
        <v>0</v>
      </c>
      <c r="AB144" s="12">
        <f t="shared" si="83"/>
        <v>0</v>
      </c>
      <c r="AC144" s="1">
        <v>0</v>
      </c>
      <c r="AD144" s="12">
        <f t="shared" si="69"/>
        <v>0</v>
      </c>
      <c r="AF144" s="1">
        <v>0</v>
      </c>
      <c r="AG144" s="12">
        <f t="shared" si="84"/>
        <v>0</v>
      </c>
    </row>
    <row r="145" spans="1:33" x14ac:dyDescent="0.25">
      <c r="A145" s="14">
        <v>144</v>
      </c>
      <c r="B145" s="1" t="s">
        <v>410</v>
      </c>
      <c r="C145" s="1" t="s">
        <v>244</v>
      </c>
      <c r="D145" s="9">
        <v>2.3401765881598902</v>
      </c>
      <c r="E145" s="10">
        <v>0.18285280103401499</v>
      </c>
      <c r="F145" s="10">
        <v>1.06073404946579E-2</v>
      </c>
      <c r="G145" s="10">
        <v>0.157669884434782</v>
      </c>
      <c r="H145" s="2">
        <f t="shared" si="70"/>
        <v>1.9890465621964351</v>
      </c>
      <c r="I145" s="11">
        <f t="shared" si="71"/>
        <v>7.8136326104259695</v>
      </c>
      <c r="J145" s="11">
        <f t="shared" si="72"/>
        <v>0.45327094324102196</v>
      </c>
      <c r="K145" s="11">
        <f t="shared" si="73"/>
        <v>6.7375208021698816</v>
      </c>
      <c r="L145" s="11">
        <f t="shared" si="74"/>
        <v>84.995575644163125</v>
      </c>
      <c r="M145" s="1">
        <v>4.4033441628562202E-2</v>
      </c>
      <c r="N145" s="9">
        <v>1.12085123726574E-2</v>
      </c>
      <c r="O145" s="9">
        <v>0.235034706042206</v>
      </c>
      <c r="P145" s="2">
        <f t="shared" si="75"/>
        <v>2.0498999281164645</v>
      </c>
      <c r="Q145" s="11">
        <f t="shared" si="76"/>
        <v>1.881629012586022</v>
      </c>
      <c r="R145" s="11">
        <f t="shared" si="77"/>
        <v>0.47896011050477144</v>
      </c>
      <c r="S145" s="11">
        <f t="shared" si="78"/>
        <v>10.043460276945028</v>
      </c>
      <c r="T145" s="11">
        <f t="shared" si="79"/>
        <v>87.595950599964183</v>
      </c>
      <c r="V145" s="4">
        <f t="shared" si="80"/>
        <v>100</v>
      </c>
      <c r="W145" s="4">
        <f t="shared" si="81"/>
        <v>12.404049400035822</v>
      </c>
      <c r="Y145" s="1">
        <v>1.49837021567345E-2</v>
      </c>
      <c r="Z145" s="12">
        <f t="shared" si="82"/>
        <v>0.64028083318773699</v>
      </c>
      <c r="AA145" s="1">
        <v>0.168667513478508</v>
      </c>
      <c r="AB145" s="12">
        <f t="shared" si="83"/>
        <v>7.2074694846483087</v>
      </c>
      <c r="AC145" s="1">
        <v>0</v>
      </c>
      <c r="AD145" s="12">
        <f t="shared" si="69"/>
        <v>0</v>
      </c>
      <c r="AF145" s="1">
        <v>2.3401765881598902</v>
      </c>
      <c r="AG145" s="12">
        <f t="shared" si="84"/>
        <v>100</v>
      </c>
    </row>
    <row r="146" spans="1:33" x14ac:dyDescent="0.25">
      <c r="A146" s="14">
        <v>145</v>
      </c>
      <c r="B146" s="1" t="s">
        <v>411</v>
      </c>
      <c r="C146" s="1" t="s">
        <v>244</v>
      </c>
      <c r="D146" s="9">
        <v>0.72139487157929605</v>
      </c>
      <c r="E146" s="10">
        <v>5.7926514672133902E-2</v>
      </c>
      <c r="F146" s="10">
        <v>6.5757846289159205E-2</v>
      </c>
      <c r="G146" s="10">
        <v>0.20861495725467299</v>
      </c>
      <c r="H146" s="2">
        <f t="shared" si="70"/>
        <v>0.38909555336332996</v>
      </c>
      <c r="I146" s="11">
        <f t="shared" si="71"/>
        <v>8.0297929683530604</v>
      </c>
      <c r="J146" s="11">
        <f t="shared" si="72"/>
        <v>9.1153747940015784</v>
      </c>
      <c r="K146" s="11">
        <f t="shared" si="73"/>
        <v>28.918275617619489</v>
      </c>
      <c r="L146" s="11">
        <f t="shared" si="74"/>
        <v>53.936556620025875</v>
      </c>
      <c r="M146" s="1">
        <v>0</v>
      </c>
      <c r="N146" s="9">
        <v>2.8229083090212902E-3</v>
      </c>
      <c r="O146" s="9">
        <v>8.5903454460298199E-3</v>
      </c>
      <c r="P146" s="2">
        <f t="shared" si="75"/>
        <v>0.70998161782424496</v>
      </c>
      <c r="Q146" s="11">
        <f t="shared" si="76"/>
        <v>0</v>
      </c>
      <c r="R146" s="11">
        <f t="shared" si="77"/>
        <v>0.39131250030116066</v>
      </c>
      <c r="S146" s="11">
        <f t="shared" si="78"/>
        <v>1.1907965781935235</v>
      </c>
      <c r="T146" s="11">
        <f t="shared" si="79"/>
        <v>98.417890921505318</v>
      </c>
      <c r="V146" s="4">
        <f t="shared" si="80"/>
        <v>100</v>
      </c>
      <c r="W146" s="4">
        <f t="shared" si="81"/>
        <v>1.5821090784946841</v>
      </c>
      <c r="Y146" s="1">
        <v>5.8393653041238301E-2</v>
      </c>
      <c r="Z146" s="12">
        <f t="shared" si="82"/>
        <v>8.0945478463689984</v>
      </c>
      <c r="AA146" s="1">
        <v>0.132499713180699</v>
      </c>
      <c r="AB146" s="12">
        <f t="shared" si="83"/>
        <v>18.367154855235839</v>
      </c>
      <c r="AC146" s="1">
        <v>7.0099457221583497E-4</v>
      </c>
      <c r="AD146" s="12">
        <f t="shared" si="69"/>
        <v>9.7172103633229298E-2</v>
      </c>
      <c r="AF146" s="1">
        <v>0.21150724942169499</v>
      </c>
      <c r="AG146" s="12">
        <f t="shared" si="84"/>
        <v>29.319206131679028</v>
      </c>
    </row>
    <row r="147" spans="1:33" x14ac:dyDescent="0.25">
      <c r="A147" s="14">
        <v>146</v>
      </c>
      <c r="B147" s="1" t="s">
        <v>412</v>
      </c>
      <c r="C147" s="1" t="s">
        <v>244</v>
      </c>
      <c r="D147" s="9">
        <v>0.72017781576607298</v>
      </c>
      <c r="E147" s="10">
        <v>2.67581081789268E-2</v>
      </c>
      <c r="F147" s="10">
        <v>3.3012266023069899E-3</v>
      </c>
      <c r="G147" s="10">
        <v>2.9707129891501202E-2</v>
      </c>
      <c r="H147" s="2">
        <f t="shared" si="70"/>
        <v>0.66041135109333804</v>
      </c>
      <c r="I147" s="11">
        <f t="shared" si="71"/>
        <v>3.7154863136770548</v>
      </c>
      <c r="J147" s="11">
        <f t="shared" si="72"/>
        <v>0.45839048774300051</v>
      </c>
      <c r="K147" s="11">
        <f t="shared" si="73"/>
        <v>4.1249715335789547</v>
      </c>
      <c r="L147" s="11">
        <f t="shared" si="74"/>
        <v>91.701151665000992</v>
      </c>
      <c r="M147" s="1">
        <v>8.9651885660277895E-4</v>
      </c>
      <c r="N147" s="9">
        <v>4.4211637668122402E-4</v>
      </c>
      <c r="O147" s="9">
        <v>2.3648142282126701E-2</v>
      </c>
      <c r="P147" s="2">
        <f t="shared" si="75"/>
        <v>0.69519103825066231</v>
      </c>
      <c r="Q147" s="11">
        <f t="shared" si="76"/>
        <v>0.12448576406774306</v>
      </c>
      <c r="R147" s="11">
        <f t="shared" si="77"/>
        <v>6.1389891080015101E-2</v>
      </c>
      <c r="S147" s="11">
        <f t="shared" si="78"/>
        <v>3.2836532540191512</v>
      </c>
      <c r="T147" s="11">
        <f t="shared" si="79"/>
        <v>96.530471090833089</v>
      </c>
      <c r="V147" s="4">
        <f t="shared" si="80"/>
        <v>100</v>
      </c>
      <c r="W147" s="4">
        <f t="shared" si="81"/>
        <v>3.4695289091669093</v>
      </c>
      <c r="Y147" s="1">
        <v>7.3413154335277798E-3</v>
      </c>
      <c r="Z147" s="12">
        <f t="shared" si="82"/>
        <v>1.0193753921340414</v>
      </c>
      <c r="AA147" s="1">
        <v>2.92794321339186E-2</v>
      </c>
      <c r="AB147" s="12">
        <f t="shared" si="83"/>
        <v>4.0655837340356369</v>
      </c>
      <c r="AC147" s="1">
        <v>0</v>
      </c>
      <c r="AD147" s="12">
        <f t="shared" si="69"/>
        <v>0</v>
      </c>
      <c r="AF147" s="1">
        <v>0</v>
      </c>
      <c r="AG147" s="12">
        <f t="shared" si="84"/>
        <v>0</v>
      </c>
    </row>
    <row r="148" spans="1:33" x14ac:dyDescent="0.25">
      <c r="A148" s="14">
        <v>147</v>
      </c>
      <c r="B148" s="1" t="s">
        <v>413</v>
      </c>
      <c r="C148" s="1" t="s">
        <v>244</v>
      </c>
      <c r="D148" s="9">
        <v>3.47923485564875</v>
      </c>
      <c r="E148" s="10">
        <v>0</v>
      </c>
      <c r="F148" s="10">
        <v>0</v>
      </c>
      <c r="G148" s="10">
        <v>0</v>
      </c>
      <c r="H148" s="2">
        <f t="shared" si="70"/>
        <v>3.47923485564875</v>
      </c>
      <c r="I148" s="11">
        <f t="shared" si="71"/>
        <v>0</v>
      </c>
      <c r="J148" s="11">
        <f t="shared" si="72"/>
        <v>0</v>
      </c>
      <c r="K148" s="11">
        <f t="shared" si="73"/>
        <v>0</v>
      </c>
      <c r="L148" s="11">
        <f t="shared" si="74"/>
        <v>100</v>
      </c>
      <c r="M148" s="1">
        <v>0.15973345707828901</v>
      </c>
      <c r="N148" s="9">
        <v>2.3084339391663499E-2</v>
      </c>
      <c r="O148" s="9">
        <v>9.2922887551188701E-2</v>
      </c>
      <c r="P148" s="2">
        <f t="shared" si="75"/>
        <v>3.2034941716276086</v>
      </c>
      <c r="Q148" s="11">
        <f t="shared" si="76"/>
        <v>4.5910513002291866</v>
      </c>
      <c r="R148" s="11">
        <f t="shared" si="77"/>
        <v>0.6634889666670436</v>
      </c>
      <c r="S148" s="11">
        <f t="shared" si="78"/>
        <v>2.6707851411732877</v>
      </c>
      <c r="T148" s="11">
        <f t="shared" si="79"/>
        <v>92.074674591930474</v>
      </c>
      <c r="V148" s="4">
        <f t="shared" si="80"/>
        <v>100</v>
      </c>
      <c r="W148" s="4">
        <f t="shared" si="81"/>
        <v>7.9253254080695177</v>
      </c>
      <c r="Y148" s="1">
        <v>0</v>
      </c>
      <c r="Z148" s="12">
        <f t="shared" si="82"/>
        <v>0</v>
      </c>
      <c r="AA148" s="1">
        <v>0</v>
      </c>
      <c r="AB148" s="12">
        <f t="shared" si="83"/>
        <v>0</v>
      </c>
      <c r="AC148" s="1">
        <v>0</v>
      </c>
      <c r="AD148" s="12">
        <f t="shared" si="69"/>
        <v>0</v>
      </c>
      <c r="AF148" s="1">
        <v>0</v>
      </c>
      <c r="AG148" s="12">
        <f t="shared" si="84"/>
        <v>0</v>
      </c>
    </row>
    <row r="149" spans="1:33" x14ac:dyDescent="0.25">
      <c r="A149" s="14">
        <v>148</v>
      </c>
      <c r="B149" s="1" t="s">
        <v>118</v>
      </c>
      <c r="C149" s="1" t="s">
        <v>244</v>
      </c>
      <c r="D149" s="9">
        <v>11.507967920751399</v>
      </c>
      <c r="E149" s="10">
        <v>0.84959269240509705</v>
      </c>
      <c r="F149" s="10">
        <v>0.105107423985524</v>
      </c>
      <c r="G149" s="10">
        <v>0.563941462565688</v>
      </c>
      <c r="H149" s="2">
        <f t="shared" si="70"/>
        <v>9.9893263417950902</v>
      </c>
      <c r="I149" s="11">
        <f t="shared" si="71"/>
        <v>7.3826473818465761</v>
      </c>
      <c r="J149" s="11">
        <f t="shared" si="72"/>
        <v>0.91334477736935793</v>
      </c>
      <c r="K149" s="11">
        <f t="shared" si="73"/>
        <v>4.9004434705520632</v>
      </c>
      <c r="L149" s="11">
        <f t="shared" si="74"/>
        <v>86.803564370231996</v>
      </c>
      <c r="M149" s="1">
        <v>4.68365819000537E-2</v>
      </c>
      <c r="N149" s="9">
        <v>3.3310528813642999E-2</v>
      </c>
      <c r="O149" s="9">
        <v>6.7167098029225894E-2</v>
      </c>
      <c r="P149" s="2">
        <f t="shared" si="75"/>
        <v>11.360653712008476</v>
      </c>
      <c r="Q149" s="11">
        <f t="shared" si="76"/>
        <v>0.40699263521231266</v>
      </c>
      <c r="R149" s="11">
        <f t="shared" si="77"/>
        <v>0.28945621888271678</v>
      </c>
      <c r="S149" s="11">
        <f t="shared" si="78"/>
        <v>0.58365732761653621</v>
      </c>
      <c r="T149" s="11">
        <f t="shared" si="79"/>
        <v>98.719893818288426</v>
      </c>
      <c r="V149" s="4">
        <f t="shared" si="80"/>
        <v>100</v>
      </c>
      <c r="W149" s="4">
        <f t="shared" si="81"/>
        <v>1.2801061817115658</v>
      </c>
      <c r="Y149" s="1">
        <v>0.15973023188667301</v>
      </c>
      <c r="Z149" s="12">
        <f t="shared" si="82"/>
        <v>1.3879968469380615</v>
      </c>
      <c r="AA149" s="1">
        <v>0.55778323255395101</v>
      </c>
      <c r="AB149" s="12">
        <f t="shared" si="83"/>
        <v>4.8469307213495538</v>
      </c>
      <c r="AC149" s="1">
        <v>0</v>
      </c>
      <c r="AD149" s="12">
        <f t="shared" si="69"/>
        <v>0</v>
      </c>
      <c r="AF149" s="1">
        <v>1.2679332856287</v>
      </c>
      <c r="AG149" s="12">
        <f t="shared" si="84"/>
        <v>11.017872958633619</v>
      </c>
    </row>
    <row r="150" spans="1:33" x14ac:dyDescent="0.25">
      <c r="A150" s="14">
        <v>149</v>
      </c>
      <c r="B150" s="1" t="s">
        <v>119</v>
      </c>
      <c r="C150" s="1" t="s">
        <v>244</v>
      </c>
      <c r="D150" s="9">
        <v>0.42112376259206702</v>
      </c>
      <c r="E150" s="10">
        <v>0</v>
      </c>
      <c r="F150" s="10">
        <v>0</v>
      </c>
      <c r="G150" s="10">
        <v>0</v>
      </c>
      <c r="H150" s="2">
        <f t="shared" si="70"/>
        <v>0.42112376259206702</v>
      </c>
      <c r="I150" s="11">
        <f t="shared" si="71"/>
        <v>0</v>
      </c>
      <c r="J150" s="11">
        <f t="shared" si="72"/>
        <v>0</v>
      </c>
      <c r="K150" s="11">
        <f t="shared" si="73"/>
        <v>0</v>
      </c>
      <c r="L150" s="11">
        <f t="shared" si="74"/>
        <v>100</v>
      </c>
      <c r="M150" s="1">
        <v>0</v>
      </c>
      <c r="N150" s="9">
        <v>9.5802211000336601E-3</v>
      </c>
      <c r="O150" s="9">
        <v>1.0786307118672501E-2</v>
      </c>
      <c r="P150" s="2">
        <f t="shared" si="75"/>
        <v>0.40075723437336086</v>
      </c>
      <c r="Q150" s="11">
        <f t="shared" si="76"/>
        <v>0</v>
      </c>
      <c r="R150" s="11">
        <f t="shared" si="77"/>
        <v>2.2749181953224999</v>
      </c>
      <c r="S150" s="11">
        <f t="shared" si="78"/>
        <v>2.5613152419330349</v>
      </c>
      <c r="T150" s="11">
        <f t="shared" si="79"/>
        <v>95.16376656274447</v>
      </c>
      <c r="V150" s="4">
        <f t="shared" si="80"/>
        <v>100</v>
      </c>
      <c r="W150" s="4">
        <f t="shared" si="81"/>
        <v>4.8362334372555349</v>
      </c>
      <c r="Y150" s="1">
        <v>0</v>
      </c>
      <c r="Z150" s="12">
        <f t="shared" si="82"/>
        <v>0</v>
      </c>
      <c r="AA150" s="1">
        <v>0</v>
      </c>
      <c r="AB150" s="12">
        <f t="shared" si="83"/>
        <v>0</v>
      </c>
      <c r="AC150" s="1">
        <v>0</v>
      </c>
      <c r="AD150" s="12">
        <f t="shared" si="69"/>
        <v>0</v>
      </c>
      <c r="AF150" s="1">
        <v>0</v>
      </c>
      <c r="AG150" s="12">
        <f t="shared" si="84"/>
        <v>0</v>
      </c>
    </row>
    <row r="151" spans="1:33" x14ac:dyDescent="0.25">
      <c r="A151" s="14">
        <v>150</v>
      </c>
      <c r="B151" s="1" t="s">
        <v>120</v>
      </c>
      <c r="C151" s="1" t="s">
        <v>244</v>
      </c>
      <c r="D151" s="9">
        <v>0.54542581227465603</v>
      </c>
      <c r="E151" s="10">
        <v>0</v>
      </c>
      <c r="F151" s="10">
        <v>0</v>
      </c>
      <c r="G151" s="10">
        <v>0</v>
      </c>
      <c r="H151" s="2">
        <f t="shared" si="70"/>
        <v>0.54542581227465603</v>
      </c>
      <c r="I151" s="11">
        <f t="shared" si="71"/>
        <v>0</v>
      </c>
      <c r="J151" s="11">
        <f t="shared" si="72"/>
        <v>0</v>
      </c>
      <c r="K151" s="11">
        <f t="shared" si="73"/>
        <v>0</v>
      </c>
      <c r="L151" s="11">
        <f t="shared" si="74"/>
        <v>100</v>
      </c>
      <c r="M151" s="1">
        <v>0</v>
      </c>
      <c r="N151" s="9">
        <v>0</v>
      </c>
      <c r="O151" s="9">
        <v>0</v>
      </c>
      <c r="P151" s="2">
        <f t="shared" si="75"/>
        <v>0.54542581227465603</v>
      </c>
      <c r="Q151" s="11">
        <f t="shared" si="76"/>
        <v>0</v>
      </c>
      <c r="R151" s="11">
        <f t="shared" si="77"/>
        <v>0</v>
      </c>
      <c r="S151" s="11">
        <f t="shared" si="78"/>
        <v>0</v>
      </c>
      <c r="T151" s="11">
        <f t="shared" si="79"/>
        <v>100</v>
      </c>
      <c r="V151" s="4">
        <f t="shared" si="80"/>
        <v>100</v>
      </c>
      <c r="W151" s="4">
        <f t="shared" si="81"/>
        <v>0</v>
      </c>
      <c r="Y151" s="1">
        <v>0</v>
      </c>
      <c r="Z151" s="12">
        <f t="shared" si="82"/>
        <v>0</v>
      </c>
      <c r="AA151" s="1">
        <v>0</v>
      </c>
      <c r="AB151" s="12">
        <f t="shared" si="83"/>
        <v>0</v>
      </c>
      <c r="AC151" s="1">
        <v>0</v>
      </c>
      <c r="AD151" s="12">
        <f t="shared" si="69"/>
        <v>0</v>
      </c>
      <c r="AF151" s="1">
        <v>0</v>
      </c>
      <c r="AG151" s="12">
        <f t="shared" si="84"/>
        <v>0</v>
      </c>
    </row>
    <row r="152" spans="1:33" x14ac:dyDescent="0.25">
      <c r="A152" s="14">
        <v>151</v>
      </c>
      <c r="B152" s="1" t="s">
        <v>121</v>
      </c>
      <c r="C152" s="1" t="s">
        <v>244</v>
      </c>
      <c r="D152" s="9">
        <v>0.43179722158914602</v>
      </c>
      <c r="E152" s="10">
        <v>0</v>
      </c>
      <c r="F152" s="10">
        <v>0</v>
      </c>
      <c r="G152" s="10">
        <v>0</v>
      </c>
      <c r="H152" s="2">
        <f t="shared" si="70"/>
        <v>0.43179722158914602</v>
      </c>
      <c r="I152" s="11">
        <f t="shared" si="71"/>
        <v>0</v>
      </c>
      <c r="J152" s="11">
        <f t="shared" si="72"/>
        <v>0</v>
      </c>
      <c r="K152" s="11">
        <f t="shared" si="73"/>
        <v>0</v>
      </c>
      <c r="L152" s="11">
        <f t="shared" si="74"/>
        <v>100</v>
      </c>
      <c r="M152" s="1">
        <v>0</v>
      </c>
      <c r="N152" s="9">
        <v>0</v>
      </c>
      <c r="O152" s="9">
        <v>2.5219595727384098E-2</v>
      </c>
      <c r="P152" s="2">
        <f t="shared" si="75"/>
        <v>0.40657762586176194</v>
      </c>
      <c r="Q152" s="11">
        <f t="shared" si="76"/>
        <v>0</v>
      </c>
      <c r="R152" s="11">
        <f t="shared" si="77"/>
        <v>0</v>
      </c>
      <c r="S152" s="11">
        <f t="shared" si="78"/>
        <v>5.8406109318092092</v>
      </c>
      <c r="T152" s="11">
        <f t="shared" si="79"/>
        <v>94.159389068190791</v>
      </c>
      <c r="V152" s="4">
        <f t="shared" si="80"/>
        <v>100</v>
      </c>
      <c r="W152" s="4">
        <f t="shared" si="81"/>
        <v>5.8406109318092092</v>
      </c>
      <c r="Y152" s="1">
        <v>0</v>
      </c>
      <c r="Z152" s="12">
        <f t="shared" si="82"/>
        <v>0</v>
      </c>
      <c r="AA152" s="1">
        <v>0</v>
      </c>
      <c r="AB152" s="12">
        <f t="shared" si="83"/>
        <v>0</v>
      </c>
      <c r="AC152" s="1">
        <v>0</v>
      </c>
      <c r="AD152" s="12">
        <f t="shared" si="69"/>
        <v>0</v>
      </c>
      <c r="AF152" s="1">
        <v>0</v>
      </c>
      <c r="AG152" s="12">
        <f t="shared" si="84"/>
        <v>0</v>
      </c>
    </row>
    <row r="153" spans="1:33" x14ac:dyDescent="0.25">
      <c r="A153" s="14">
        <v>152</v>
      </c>
      <c r="B153" s="1" t="s">
        <v>414</v>
      </c>
      <c r="C153" s="1" t="s">
        <v>66</v>
      </c>
      <c r="D153" s="9">
        <v>0.69481073837615503</v>
      </c>
      <c r="E153" s="10">
        <v>0</v>
      </c>
      <c r="F153" s="10">
        <v>0</v>
      </c>
      <c r="G153" s="10">
        <v>0</v>
      </c>
      <c r="H153" s="2">
        <f t="shared" si="70"/>
        <v>0.69481073837615503</v>
      </c>
      <c r="I153" s="11">
        <f t="shared" si="71"/>
        <v>0</v>
      </c>
      <c r="J153" s="11">
        <f t="shared" si="72"/>
        <v>0</v>
      </c>
      <c r="K153" s="11">
        <f t="shared" si="73"/>
        <v>0</v>
      </c>
      <c r="L153" s="11">
        <f t="shared" si="74"/>
        <v>100</v>
      </c>
      <c r="M153" s="1">
        <v>2.6156341278872001E-2</v>
      </c>
      <c r="N153" s="9">
        <v>3.3514752455790199E-2</v>
      </c>
      <c r="O153" s="9">
        <v>6.7787052477872506E-2</v>
      </c>
      <c r="P153" s="2">
        <f t="shared" si="75"/>
        <v>0.56735259216362033</v>
      </c>
      <c r="Q153" s="11">
        <f t="shared" si="76"/>
        <v>3.7645274942068525</v>
      </c>
      <c r="R153" s="11">
        <f t="shared" si="77"/>
        <v>4.8235800923453862</v>
      </c>
      <c r="S153" s="11">
        <f t="shared" si="78"/>
        <v>9.7561895252652402</v>
      </c>
      <c r="T153" s="11">
        <f t="shared" si="79"/>
        <v>81.655702888182518</v>
      </c>
      <c r="V153" s="4">
        <f t="shared" si="80"/>
        <v>100</v>
      </c>
      <c r="W153" s="4">
        <f t="shared" si="81"/>
        <v>18.344297111817479</v>
      </c>
      <c r="Y153" s="1">
        <v>0</v>
      </c>
      <c r="Z153" s="12">
        <f t="shared" si="82"/>
        <v>0</v>
      </c>
      <c r="AA153" s="1">
        <v>0</v>
      </c>
      <c r="AB153" s="12">
        <f t="shared" si="83"/>
        <v>0</v>
      </c>
      <c r="AC153" s="1">
        <v>0</v>
      </c>
      <c r="AD153" s="12">
        <f t="shared" si="69"/>
        <v>0</v>
      </c>
      <c r="AF153" s="1">
        <v>0</v>
      </c>
      <c r="AG153" s="12">
        <f t="shared" si="84"/>
        <v>0</v>
      </c>
    </row>
    <row r="154" spans="1:33" x14ac:dyDescent="0.25">
      <c r="A154" s="14">
        <v>153</v>
      </c>
      <c r="B154" s="1" t="s">
        <v>122</v>
      </c>
      <c r="C154" s="1" t="s">
        <v>244</v>
      </c>
      <c r="D154" s="9">
        <v>0.54519753670575999</v>
      </c>
      <c r="E154" s="10">
        <v>0</v>
      </c>
      <c r="F154" s="10">
        <v>0</v>
      </c>
      <c r="G154" s="10">
        <v>0</v>
      </c>
      <c r="H154" s="2">
        <f t="shared" si="70"/>
        <v>0.54519753670575999</v>
      </c>
      <c r="I154" s="11">
        <f t="shared" si="71"/>
        <v>0</v>
      </c>
      <c r="J154" s="11">
        <f t="shared" si="72"/>
        <v>0</v>
      </c>
      <c r="K154" s="11">
        <f t="shared" si="73"/>
        <v>0</v>
      </c>
      <c r="L154" s="11">
        <f t="shared" si="74"/>
        <v>100</v>
      </c>
      <c r="M154" s="1">
        <v>0</v>
      </c>
      <c r="N154" s="9">
        <v>1.56121790915363E-2</v>
      </c>
      <c r="O154" s="9">
        <v>1.1600760100495801E-2</v>
      </c>
      <c r="P154" s="2">
        <f t="shared" si="75"/>
        <v>0.51798459751372794</v>
      </c>
      <c r="Q154" s="11">
        <f t="shared" si="76"/>
        <v>0</v>
      </c>
      <c r="R154" s="11">
        <f t="shared" si="77"/>
        <v>2.863582103813155</v>
      </c>
      <c r="S154" s="11">
        <f t="shared" si="78"/>
        <v>2.1278086050408302</v>
      </c>
      <c r="T154" s="11">
        <f t="shared" si="79"/>
        <v>95.00860929114603</v>
      </c>
      <c r="V154" s="4">
        <f t="shared" si="80"/>
        <v>100</v>
      </c>
      <c r="W154" s="4">
        <f t="shared" si="81"/>
        <v>4.9913907088539853</v>
      </c>
      <c r="Y154" s="1">
        <v>0</v>
      </c>
      <c r="Z154" s="12">
        <f t="shared" si="82"/>
        <v>0</v>
      </c>
      <c r="AA154" s="1">
        <v>0</v>
      </c>
      <c r="AB154" s="12">
        <f t="shared" si="83"/>
        <v>0</v>
      </c>
      <c r="AC154" s="1">
        <v>0</v>
      </c>
      <c r="AD154" s="12">
        <f t="shared" si="69"/>
        <v>0</v>
      </c>
      <c r="AF154" s="1">
        <v>0</v>
      </c>
      <c r="AG154" s="12">
        <f t="shared" si="84"/>
        <v>0</v>
      </c>
    </row>
    <row r="155" spans="1:33" x14ac:dyDescent="0.25">
      <c r="A155" s="14">
        <v>154</v>
      </c>
      <c r="B155" s="1" t="s">
        <v>123</v>
      </c>
      <c r="C155" s="1" t="s">
        <v>66</v>
      </c>
      <c r="D155" s="9">
        <v>2.4592291096501602</v>
      </c>
      <c r="E155" s="10">
        <v>0.93836405811304602</v>
      </c>
      <c r="F155" s="10">
        <v>5.4312643031549597E-2</v>
      </c>
      <c r="G155" s="10">
        <v>5.3635643708502302E-2</v>
      </c>
      <c r="H155" s="2">
        <f t="shared" si="70"/>
        <v>1.4129167647970622</v>
      </c>
      <c r="I155" s="11">
        <f t="shared" si="71"/>
        <v>38.156837621629073</v>
      </c>
      <c r="J155" s="11">
        <f t="shared" si="72"/>
        <v>2.2085231025618386</v>
      </c>
      <c r="K155" s="11">
        <f t="shared" si="73"/>
        <v>2.1809941781362649</v>
      </c>
      <c r="L155" s="11">
        <f t="shared" si="74"/>
        <v>57.453645097672826</v>
      </c>
      <c r="M155" s="1">
        <v>1.2953524696975E-2</v>
      </c>
      <c r="N155" s="9">
        <v>6.23155742000122E-2</v>
      </c>
      <c r="O155" s="9">
        <v>0.21986260792271101</v>
      </c>
      <c r="P155" s="2">
        <f t="shared" si="75"/>
        <v>2.1640974028304618</v>
      </c>
      <c r="Q155" s="11">
        <f t="shared" si="76"/>
        <v>0.52673110635136045</v>
      </c>
      <c r="R155" s="11">
        <f t="shared" si="77"/>
        <v>2.5339474860427686</v>
      </c>
      <c r="S155" s="11">
        <f t="shared" si="78"/>
        <v>8.9403060113414057</v>
      </c>
      <c r="T155" s="11">
        <f t="shared" si="79"/>
        <v>87.999015396264454</v>
      </c>
      <c r="V155" s="4">
        <f t="shared" si="80"/>
        <v>100</v>
      </c>
      <c r="W155" s="4">
        <f t="shared" si="81"/>
        <v>12.000984603735535</v>
      </c>
      <c r="Y155" s="1">
        <v>6.8776244659594799E-3</v>
      </c>
      <c r="Z155" s="12">
        <f t="shared" si="82"/>
        <v>0.27966586923403253</v>
      </c>
      <c r="AA155" s="1">
        <v>2.3883620309160698E-2</v>
      </c>
      <c r="AB155" s="12">
        <f t="shared" si="83"/>
        <v>0.97118321409908337</v>
      </c>
      <c r="AC155" s="1">
        <v>0</v>
      </c>
      <c r="AD155" s="12">
        <f t="shared" si="69"/>
        <v>0</v>
      </c>
      <c r="AF155" s="1">
        <v>0</v>
      </c>
      <c r="AG155" s="12">
        <f t="shared" si="84"/>
        <v>0</v>
      </c>
    </row>
    <row r="156" spans="1:33" x14ac:dyDescent="0.25">
      <c r="A156" s="14">
        <v>155</v>
      </c>
      <c r="B156" s="1" t="s">
        <v>124</v>
      </c>
      <c r="C156" s="1" t="s">
        <v>244</v>
      </c>
      <c r="D156" s="9">
        <v>0.66131249556243399</v>
      </c>
      <c r="E156" s="10">
        <v>0</v>
      </c>
      <c r="F156" s="10">
        <v>0</v>
      </c>
      <c r="G156" s="10">
        <v>0</v>
      </c>
      <c r="H156" s="2">
        <f t="shared" si="70"/>
        <v>0.66131249556243399</v>
      </c>
      <c r="I156" s="11">
        <f t="shared" si="71"/>
        <v>0</v>
      </c>
      <c r="J156" s="11">
        <f t="shared" si="72"/>
        <v>0</v>
      </c>
      <c r="K156" s="11">
        <f t="shared" si="73"/>
        <v>0</v>
      </c>
      <c r="L156" s="11">
        <f t="shared" si="74"/>
        <v>100</v>
      </c>
      <c r="M156" s="1">
        <v>1.08083867024033E-2</v>
      </c>
      <c r="N156" s="9">
        <v>2.00155313102295E-3</v>
      </c>
      <c r="O156" s="9">
        <v>3.20248495167325E-3</v>
      </c>
      <c r="P156" s="2">
        <f t="shared" si="75"/>
        <v>0.64530007077733453</v>
      </c>
      <c r="Q156" s="11">
        <f t="shared" si="76"/>
        <v>1.6343841640571102</v>
      </c>
      <c r="R156" s="11">
        <f t="shared" si="77"/>
        <v>0.30266373982857625</v>
      </c>
      <c r="S156" s="11">
        <f t="shared" si="78"/>
        <v>0.48426197496080825</v>
      </c>
      <c r="T156" s="11">
        <f t="shared" si="79"/>
        <v>97.578690121153514</v>
      </c>
      <c r="V156" s="4">
        <f t="shared" si="80"/>
        <v>100</v>
      </c>
      <c r="W156" s="4">
        <f t="shared" si="81"/>
        <v>2.4213098788464946</v>
      </c>
      <c r="Y156" s="1">
        <v>0</v>
      </c>
      <c r="Z156" s="12">
        <f t="shared" si="82"/>
        <v>0</v>
      </c>
      <c r="AA156" s="1">
        <v>0</v>
      </c>
      <c r="AB156" s="12">
        <f t="shared" si="83"/>
        <v>0</v>
      </c>
      <c r="AC156" s="1">
        <v>0</v>
      </c>
      <c r="AD156" s="12">
        <f t="shared" si="69"/>
        <v>0</v>
      </c>
      <c r="AF156" s="1">
        <v>0</v>
      </c>
      <c r="AG156" s="12">
        <f t="shared" si="84"/>
        <v>0</v>
      </c>
    </row>
    <row r="157" spans="1:33" x14ac:dyDescent="0.25">
      <c r="A157" s="14">
        <v>156</v>
      </c>
      <c r="B157" s="1" t="s">
        <v>415</v>
      </c>
      <c r="C157" s="1" t="s">
        <v>244</v>
      </c>
      <c r="D157" s="9">
        <v>0.26017597673321102</v>
      </c>
      <c r="E157" s="10">
        <v>0</v>
      </c>
      <c r="F157" s="10">
        <v>0</v>
      </c>
      <c r="G157" s="10">
        <v>0</v>
      </c>
      <c r="H157" s="2">
        <f t="shared" si="70"/>
        <v>0.26017597673321102</v>
      </c>
      <c r="I157" s="11">
        <f t="shared" si="71"/>
        <v>0</v>
      </c>
      <c r="J157" s="11">
        <f t="shared" si="72"/>
        <v>0</v>
      </c>
      <c r="K157" s="11">
        <f t="shared" si="73"/>
        <v>0</v>
      </c>
      <c r="L157" s="11">
        <f t="shared" si="74"/>
        <v>100</v>
      </c>
      <c r="M157" s="1">
        <v>0</v>
      </c>
      <c r="N157" s="9">
        <v>0</v>
      </c>
      <c r="O157" s="9">
        <v>4.16135229360224E-4</v>
      </c>
      <c r="P157" s="2">
        <f t="shared" si="75"/>
        <v>0.25975984150385079</v>
      </c>
      <c r="Q157" s="11">
        <f t="shared" si="76"/>
        <v>0</v>
      </c>
      <c r="R157" s="11">
        <f t="shared" si="77"/>
        <v>0</v>
      </c>
      <c r="S157" s="11">
        <f t="shared" si="78"/>
        <v>0.15994375598594804</v>
      </c>
      <c r="T157" s="11">
        <f t="shared" si="79"/>
        <v>99.840056244014036</v>
      </c>
      <c r="V157" s="4">
        <f t="shared" si="80"/>
        <v>100</v>
      </c>
      <c r="W157" s="4">
        <f t="shared" si="81"/>
        <v>0.15994375598594804</v>
      </c>
      <c r="Y157" s="1">
        <v>0</v>
      </c>
      <c r="Z157" s="12">
        <f t="shared" si="82"/>
        <v>0</v>
      </c>
      <c r="AA157" s="1">
        <v>0</v>
      </c>
      <c r="AB157" s="12">
        <f t="shared" si="83"/>
        <v>0</v>
      </c>
      <c r="AC157" s="1">
        <v>0</v>
      </c>
      <c r="AD157" s="12">
        <f t="shared" si="69"/>
        <v>0</v>
      </c>
      <c r="AF157" s="1">
        <v>0</v>
      </c>
      <c r="AG157" s="12">
        <f t="shared" si="84"/>
        <v>0</v>
      </c>
    </row>
    <row r="158" spans="1:33" x14ac:dyDescent="0.25">
      <c r="A158" s="14">
        <v>157</v>
      </c>
      <c r="B158" s="1" t="s">
        <v>125</v>
      </c>
      <c r="C158" s="1" t="s">
        <v>244</v>
      </c>
      <c r="D158" s="9">
        <v>0.710851994456141</v>
      </c>
      <c r="E158" s="10">
        <v>2.5108714841325298E-2</v>
      </c>
      <c r="F158" s="10">
        <v>7.9717873708826398E-3</v>
      </c>
      <c r="G158" s="10">
        <v>4.0605108151894297E-3</v>
      </c>
      <c r="H158" s="2">
        <f t="shared" si="70"/>
        <v>0.67371098142874364</v>
      </c>
      <c r="I158" s="11">
        <f t="shared" si="71"/>
        <v>3.5322000975091146</v>
      </c>
      <c r="J158" s="11">
        <f t="shared" si="72"/>
        <v>1.1214412329224313</v>
      </c>
      <c r="K158" s="11">
        <f t="shared" si="73"/>
        <v>0.57121747520678301</v>
      </c>
      <c r="L158" s="11">
        <f t="shared" si="74"/>
        <v>94.775141194361666</v>
      </c>
      <c r="M158" s="1">
        <v>0</v>
      </c>
      <c r="N158" s="9">
        <v>0</v>
      </c>
      <c r="O158" s="9">
        <v>1.31008462085628E-3</v>
      </c>
      <c r="P158" s="2">
        <f t="shared" si="75"/>
        <v>0.70954190983528476</v>
      </c>
      <c r="Q158" s="11">
        <f t="shared" si="76"/>
        <v>0</v>
      </c>
      <c r="R158" s="11">
        <f t="shared" si="77"/>
        <v>0</v>
      </c>
      <c r="S158" s="11">
        <f t="shared" si="78"/>
        <v>0.18429780475731802</v>
      </c>
      <c r="T158" s="11">
        <f t="shared" si="79"/>
        <v>99.815702195242679</v>
      </c>
      <c r="V158" s="4">
        <f t="shared" si="80"/>
        <v>100</v>
      </c>
      <c r="W158" s="4">
        <f t="shared" si="81"/>
        <v>0.18429780475731802</v>
      </c>
      <c r="Y158" s="1">
        <v>7.9717873516435504E-3</v>
      </c>
      <c r="Z158" s="12">
        <f t="shared" si="82"/>
        <v>1.121441230215948</v>
      </c>
      <c r="AA158" s="1">
        <v>1.2009318594136799E-3</v>
      </c>
      <c r="AB158" s="12">
        <f t="shared" si="83"/>
        <v>0.16894260250792284</v>
      </c>
      <c r="AC158" s="1">
        <v>7.0075377920151497E-4</v>
      </c>
      <c r="AD158" s="12">
        <f t="shared" si="69"/>
        <v>9.8579420845213789E-2</v>
      </c>
      <c r="AF158" s="1">
        <v>0</v>
      </c>
      <c r="AG158" s="12">
        <f t="shared" si="84"/>
        <v>0</v>
      </c>
    </row>
    <row r="159" spans="1:33" x14ac:dyDescent="0.25">
      <c r="A159" s="14">
        <v>158</v>
      </c>
      <c r="B159" s="1" t="s">
        <v>126</v>
      </c>
      <c r="C159" s="1" t="s">
        <v>244</v>
      </c>
      <c r="D159" s="9">
        <v>1.9955215075664801</v>
      </c>
      <c r="E159" s="10">
        <v>0</v>
      </c>
      <c r="F159" s="10">
        <v>0</v>
      </c>
      <c r="G159" s="10">
        <v>0</v>
      </c>
      <c r="H159" s="2">
        <f t="shared" si="70"/>
        <v>1.9955215075664801</v>
      </c>
      <c r="I159" s="11">
        <f t="shared" si="71"/>
        <v>0</v>
      </c>
      <c r="J159" s="11">
        <f t="shared" si="72"/>
        <v>0</v>
      </c>
      <c r="K159" s="11">
        <f t="shared" si="73"/>
        <v>0</v>
      </c>
      <c r="L159" s="11">
        <f t="shared" si="74"/>
        <v>100</v>
      </c>
      <c r="M159" s="1">
        <v>0</v>
      </c>
      <c r="N159" s="9">
        <v>0</v>
      </c>
      <c r="O159" s="9">
        <v>5.0138978152390297E-4</v>
      </c>
      <c r="P159" s="2">
        <f t="shared" si="75"/>
        <v>1.9950201177849562</v>
      </c>
      <c r="Q159" s="11">
        <f t="shared" si="76"/>
        <v>0</v>
      </c>
      <c r="R159" s="11">
        <f t="shared" si="77"/>
        <v>0</v>
      </c>
      <c r="S159" s="11">
        <f t="shared" si="78"/>
        <v>2.5125751820903357E-2</v>
      </c>
      <c r="T159" s="11">
        <f t="shared" si="79"/>
        <v>99.974874248179106</v>
      </c>
      <c r="V159" s="4">
        <f t="shared" si="80"/>
        <v>100</v>
      </c>
      <c r="W159" s="4">
        <f t="shared" si="81"/>
        <v>2.5125751820903357E-2</v>
      </c>
      <c r="Y159" s="1">
        <v>0</v>
      </c>
      <c r="Z159" s="12">
        <f t="shared" si="82"/>
        <v>0</v>
      </c>
      <c r="AA159" s="1">
        <v>0</v>
      </c>
      <c r="AB159" s="12">
        <f t="shared" si="83"/>
        <v>0</v>
      </c>
      <c r="AC159" s="1">
        <v>0</v>
      </c>
      <c r="AD159" s="12">
        <f t="shared" si="69"/>
        <v>0</v>
      </c>
      <c r="AF159" s="1">
        <v>0</v>
      </c>
      <c r="AG159" s="12">
        <f t="shared" si="84"/>
        <v>0</v>
      </c>
    </row>
    <row r="160" spans="1:33" x14ac:dyDescent="0.25">
      <c r="A160" s="14">
        <v>159</v>
      </c>
      <c r="B160" s="1" t="s">
        <v>416</v>
      </c>
      <c r="C160" s="1" t="s">
        <v>244</v>
      </c>
      <c r="D160" s="9">
        <v>20.116982616920701</v>
      </c>
      <c r="E160" s="10">
        <v>0</v>
      </c>
      <c r="F160" s="10">
        <v>0</v>
      </c>
      <c r="G160" s="10">
        <v>0</v>
      </c>
      <c r="H160" s="2">
        <f t="shared" si="70"/>
        <v>20.116982616920701</v>
      </c>
      <c r="I160" s="11">
        <f t="shared" si="71"/>
        <v>0</v>
      </c>
      <c r="J160" s="11">
        <f t="shared" si="72"/>
        <v>0</v>
      </c>
      <c r="K160" s="11">
        <f t="shared" si="73"/>
        <v>0</v>
      </c>
      <c r="L160" s="11">
        <f t="shared" si="74"/>
        <v>100</v>
      </c>
      <c r="M160" s="1">
        <v>1.80247154066778</v>
      </c>
      <c r="N160" s="9">
        <v>0.34771287191670602</v>
      </c>
      <c r="O160" s="9">
        <v>0.95899502351723498</v>
      </c>
      <c r="P160" s="2">
        <f t="shared" si="75"/>
        <v>17.007803180818982</v>
      </c>
      <c r="Q160" s="11">
        <f t="shared" si="76"/>
        <v>8.9599497846744356</v>
      </c>
      <c r="R160" s="11">
        <f t="shared" si="77"/>
        <v>1.7284544036153784</v>
      </c>
      <c r="S160" s="11">
        <f t="shared" si="78"/>
        <v>4.7670917740447303</v>
      </c>
      <c r="T160" s="11">
        <f t="shared" si="79"/>
        <v>84.544504037665462</v>
      </c>
      <c r="V160" s="4">
        <f t="shared" si="80"/>
        <v>100</v>
      </c>
      <c r="W160" s="4">
        <f t="shared" si="81"/>
        <v>15.455495962334545</v>
      </c>
      <c r="Y160" s="1">
        <v>0</v>
      </c>
      <c r="Z160" s="12">
        <f t="shared" si="82"/>
        <v>0</v>
      </c>
      <c r="AA160" s="1">
        <v>0</v>
      </c>
      <c r="AB160" s="12">
        <f t="shared" si="83"/>
        <v>0</v>
      </c>
      <c r="AC160" s="1">
        <v>0</v>
      </c>
      <c r="AD160" s="12">
        <f t="shared" si="69"/>
        <v>0</v>
      </c>
      <c r="AF160" s="1">
        <v>0</v>
      </c>
      <c r="AG160" s="12">
        <f t="shared" si="84"/>
        <v>0</v>
      </c>
    </row>
    <row r="161" spans="1:33" x14ac:dyDescent="0.25">
      <c r="A161" s="14">
        <v>160</v>
      </c>
      <c r="B161" s="1" t="s">
        <v>417</v>
      </c>
      <c r="C161" s="1" t="s">
        <v>244</v>
      </c>
      <c r="D161" s="9">
        <v>0.26967227499429097</v>
      </c>
      <c r="E161" s="10">
        <v>0</v>
      </c>
      <c r="F161" s="10">
        <v>0</v>
      </c>
      <c r="G161" s="10">
        <v>0</v>
      </c>
      <c r="H161" s="2">
        <f t="shared" si="70"/>
        <v>0.26967227499429097</v>
      </c>
      <c r="I161" s="11">
        <f t="shared" si="71"/>
        <v>0</v>
      </c>
      <c r="J161" s="11">
        <f t="shared" si="72"/>
        <v>0</v>
      </c>
      <c r="K161" s="11">
        <f t="shared" si="73"/>
        <v>0</v>
      </c>
      <c r="L161" s="11">
        <f t="shared" si="74"/>
        <v>100</v>
      </c>
      <c r="M161" s="1">
        <v>0</v>
      </c>
      <c r="N161" s="9">
        <v>0</v>
      </c>
      <c r="O161" s="9">
        <v>0</v>
      </c>
      <c r="P161" s="2">
        <f t="shared" si="75"/>
        <v>0.26967227499429097</v>
      </c>
      <c r="Q161" s="11">
        <f t="shared" si="76"/>
        <v>0</v>
      </c>
      <c r="R161" s="11">
        <f t="shared" si="77"/>
        <v>0</v>
      </c>
      <c r="S161" s="11">
        <f t="shared" si="78"/>
        <v>0</v>
      </c>
      <c r="T161" s="11">
        <f t="shared" si="79"/>
        <v>100</v>
      </c>
      <c r="V161" s="4">
        <f t="shared" si="80"/>
        <v>100</v>
      </c>
      <c r="W161" s="4">
        <f t="shared" si="81"/>
        <v>0</v>
      </c>
      <c r="Y161" s="1">
        <v>0</v>
      </c>
      <c r="Z161" s="12">
        <f t="shared" si="82"/>
        <v>0</v>
      </c>
      <c r="AA161" s="1">
        <v>0</v>
      </c>
      <c r="AB161" s="12">
        <f t="shared" si="83"/>
        <v>0</v>
      </c>
      <c r="AC161" s="1">
        <v>0</v>
      </c>
      <c r="AD161" s="12">
        <f t="shared" si="69"/>
        <v>0</v>
      </c>
      <c r="AF161" s="1">
        <v>0</v>
      </c>
      <c r="AG161" s="12">
        <f t="shared" si="84"/>
        <v>0</v>
      </c>
    </row>
    <row r="162" spans="1:33" x14ac:dyDescent="0.25">
      <c r="A162" s="14">
        <v>161</v>
      </c>
      <c r="B162" s="1" t="s">
        <v>127</v>
      </c>
      <c r="C162" s="1" t="s">
        <v>244</v>
      </c>
      <c r="D162" s="9">
        <v>0.43690175090243499</v>
      </c>
      <c r="E162" s="10">
        <v>0</v>
      </c>
      <c r="F162" s="10">
        <v>0</v>
      </c>
      <c r="G162" s="10">
        <v>0</v>
      </c>
      <c r="H162" s="2">
        <f t="shared" si="70"/>
        <v>0.43690175090243499</v>
      </c>
      <c r="I162" s="11">
        <f t="shared" si="71"/>
        <v>0</v>
      </c>
      <c r="J162" s="11">
        <f t="shared" si="72"/>
        <v>0</v>
      </c>
      <c r="K162" s="11">
        <f t="shared" si="73"/>
        <v>0</v>
      </c>
      <c r="L162" s="11">
        <f t="shared" si="74"/>
        <v>100</v>
      </c>
      <c r="M162" s="1">
        <v>2.2065249301056601E-3</v>
      </c>
      <c r="N162" s="9">
        <v>3.0588412564611601E-7</v>
      </c>
      <c r="O162" s="9">
        <v>9.7915361870676808E-3</v>
      </c>
      <c r="P162" s="2">
        <f t="shared" si="75"/>
        <v>0.42490338390113602</v>
      </c>
      <c r="Q162" s="11">
        <f t="shared" si="76"/>
        <v>0.50503915938721</v>
      </c>
      <c r="R162" s="11">
        <f t="shared" si="77"/>
        <v>7.0012107988650133E-5</v>
      </c>
      <c r="S162" s="11">
        <f t="shared" si="78"/>
        <v>2.2411299947512089</v>
      </c>
      <c r="T162" s="11">
        <f t="shared" si="79"/>
        <v>97.253760833753603</v>
      </c>
      <c r="V162" s="4">
        <f t="shared" si="80"/>
        <v>100</v>
      </c>
      <c r="W162" s="4">
        <f t="shared" si="81"/>
        <v>2.7462391662464074</v>
      </c>
      <c r="Y162" s="1">
        <v>0</v>
      </c>
      <c r="Z162" s="12">
        <f t="shared" si="82"/>
        <v>0</v>
      </c>
      <c r="AA162" s="1">
        <v>0</v>
      </c>
      <c r="AB162" s="12">
        <f t="shared" si="83"/>
        <v>0</v>
      </c>
      <c r="AC162" s="1">
        <v>0</v>
      </c>
      <c r="AD162" s="12">
        <f t="shared" si="69"/>
        <v>0</v>
      </c>
      <c r="AF162" s="1">
        <v>0.27448888695685097</v>
      </c>
      <c r="AG162" s="12">
        <f t="shared" si="84"/>
        <v>62.826227267316995</v>
      </c>
    </row>
    <row r="163" spans="1:33" x14ac:dyDescent="0.25">
      <c r="A163" s="14">
        <v>162</v>
      </c>
      <c r="B163" s="1" t="s">
        <v>418</v>
      </c>
      <c r="C163" s="1" t="s">
        <v>244</v>
      </c>
      <c r="D163" s="9">
        <v>1.48992497022824</v>
      </c>
      <c r="E163" s="10">
        <v>0.30484827870880199</v>
      </c>
      <c r="F163" s="10">
        <v>9.4035877438111096E-3</v>
      </c>
      <c r="G163" s="10">
        <v>2.8949805846230799E-2</v>
      </c>
      <c r="H163" s="2">
        <f t="shared" si="70"/>
        <v>1.1467232979293962</v>
      </c>
      <c r="I163" s="11">
        <f t="shared" si="71"/>
        <v>20.460646327855194</v>
      </c>
      <c r="J163" s="11">
        <f t="shared" si="72"/>
        <v>0.6311450530539523</v>
      </c>
      <c r="K163" s="11">
        <f t="shared" si="73"/>
        <v>1.9430378324215889</v>
      </c>
      <c r="L163" s="11">
        <f t="shared" si="74"/>
        <v>76.965170786669262</v>
      </c>
      <c r="M163" s="1">
        <v>1.6417884622682798E-2</v>
      </c>
      <c r="N163" s="9">
        <v>2.8330187708237101E-3</v>
      </c>
      <c r="O163" s="9">
        <v>0.14093033813314701</v>
      </c>
      <c r="P163" s="2">
        <f t="shared" si="75"/>
        <v>1.3297437287015865</v>
      </c>
      <c r="Q163" s="11">
        <f t="shared" si="76"/>
        <v>1.101926939325526</v>
      </c>
      <c r="R163" s="11">
        <f t="shared" si="77"/>
        <v>0.19014506283425284</v>
      </c>
      <c r="S163" s="11">
        <f t="shared" si="78"/>
        <v>9.4588882627799737</v>
      </c>
      <c r="T163" s="11">
        <f t="shared" si="79"/>
        <v>89.249039735060251</v>
      </c>
      <c r="V163" s="4">
        <f t="shared" si="80"/>
        <v>100</v>
      </c>
      <c r="W163" s="4">
        <f t="shared" si="81"/>
        <v>10.750960264939753</v>
      </c>
      <c r="Y163" s="1">
        <v>1.0819281688203499E-2</v>
      </c>
      <c r="Z163" s="12">
        <f t="shared" si="82"/>
        <v>0.72616285412990322</v>
      </c>
      <c r="AA163" s="1">
        <v>0</v>
      </c>
      <c r="AB163" s="12">
        <f t="shared" si="83"/>
        <v>0</v>
      </c>
      <c r="AC163" s="1">
        <v>3.3243888034702701E-3</v>
      </c>
      <c r="AD163" s="12">
        <f t="shared" si="69"/>
        <v>0.22312457807596919</v>
      </c>
      <c r="AF163" s="1">
        <v>0</v>
      </c>
      <c r="AG163" s="12">
        <f t="shared" si="84"/>
        <v>0</v>
      </c>
    </row>
    <row r="164" spans="1:33" x14ac:dyDescent="0.25">
      <c r="A164" s="14">
        <v>163</v>
      </c>
      <c r="B164" s="1" t="s">
        <v>419</v>
      </c>
      <c r="C164" s="1" t="s">
        <v>244</v>
      </c>
      <c r="D164" s="9">
        <v>0.75842589788474102</v>
      </c>
      <c r="E164" s="10">
        <v>0</v>
      </c>
      <c r="F164" s="10">
        <v>0</v>
      </c>
      <c r="G164" s="10">
        <v>0</v>
      </c>
      <c r="H164" s="2">
        <f t="shared" si="70"/>
        <v>0.75842589788474102</v>
      </c>
      <c r="I164" s="11">
        <f t="shared" si="71"/>
        <v>0</v>
      </c>
      <c r="J164" s="11">
        <f t="shared" si="72"/>
        <v>0</v>
      </c>
      <c r="K164" s="11">
        <f t="shared" si="73"/>
        <v>0</v>
      </c>
      <c r="L164" s="11">
        <f t="shared" si="74"/>
        <v>100</v>
      </c>
      <c r="M164" s="1">
        <v>5.4816356539536997E-3</v>
      </c>
      <c r="N164" s="9">
        <v>1.2009413672451001E-3</v>
      </c>
      <c r="O164" s="9">
        <v>1.45721136459636E-2</v>
      </c>
      <c r="P164" s="2">
        <f t="shared" si="75"/>
        <v>0.73717120721757867</v>
      </c>
      <c r="Q164" s="11">
        <f t="shared" si="76"/>
        <v>0.72276483032054262</v>
      </c>
      <c r="R164" s="11">
        <f t="shared" si="77"/>
        <v>0.15834656630193406</v>
      </c>
      <c r="S164" s="11">
        <f t="shared" si="78"/>
        <v>1.9213628762685189</v>
      </c>
      <c r="T164" s="11">
        <f t="shared" si="79"/>
        <v>97.19752572710901</v>
      </c>
      <c r="V164" s="4">
        <f t="shared" si="80"/>
        <v>100</v>
      </c>
      <c r="W164" s="4">
        <f t="shared" si="81"/>
        <v>2.8024742728909953</v>
      </c>
      <c r="Y164" s="1">
        <v>0</v>
      </c>
      <c r="Z164" s="12">
        <f t="shared" si="82"/>
        <v>0</v>
      </c>
      <c r="AA164" s="1">
        <v>0</v>
      </c>
      <c r="AB164" s="12">
        <f t="shared" si="83"/>
        <v>0</v>
      </c>
      <c r="AC164" s="1">
        <v>0</v>
      </c>
      <c r="AD164" s="12">
        <f t="shared" si="69"/>
        <v>0</v>
      </c>
      <c r="AF164" s="1">
        <v>0</v>
      </c>
      <c r="AG164" s="12">
        <f t="shared" si="84"/>
        <v>0</v>
      </c>
    </row>
    <row r="165" spans="1:33" x14ac:dyDescent="0.25">
      <c r="A165" s="14">
        <v>164</v>
      </c>
      <c r="B165" s="1" t="s">
        <v>420</v>
      </c>
      <c r="C165" s="1" t="s">
        <v>244</v>
      </c>
      <c r="D165" s="9">
        <v>0.37072594851683799</v>
      </c>
      <c r="E165" s="10">
        <v>0</v>
      </c>
      <c r="F165" s="10">
        <v>0</v>
      </c>
      <c r="G165" s="10">
        <v>0</v>
      </c>
      <c r="H165" s="2">
        <f t="shared" si="70"/>
        <v>0.37072594851683799</v>
      </c>
      <c r="I165" s="11">
        <f t="shared" si="71"/>
        <v>0</v>
      </c>
      <c r="J165" s="11">
        <f t="shared" si="72"/>
        <v>0</v>
      </c>
      <c r="K165" s="11">
        <f t="shared" si="73"/>
        <v>0</v>
      </c>
      <c r="L165" s="11">
        <f t="shared" si="74"/>
        <v>100</v>
      </c>
      <c r="M165" s="1">
        <v>0</v>
      </c>
      <c r="N165" s="9">
        <v>0</v>
      </c>
      <c r="O165" s="9">
        <v>0</v>
      </c>
      <c r="P165" s="2">
        <f t="shared" si="75"/>
        <v>0.37072594851683799</v>
      </c>
      <c r="Q165" s="11">
        <f t="shared" si="76"/>
        <v>0</v>
      </c>
      <c r="R165" s="11">
        <f t="shared" si="77"/>
        <v>0</v>
      </c>
      <c r="S165" s="11">
        <f t="shared" si="78"/>
        <v>0</v>
      </c>
      <c r="T165" s="11">
        <f t="shared" si="79"/>
        <v>100</v>
      </c>
      <c r="V165" s="4">
        <f t="shared" si="80"/>
        <v>100</v>
      </c>
      <c r="W165" s="4">
        <f t="shared" si="81"/>
        <v>0</v>
      </c>
      <c r="Y165" s="1">
        <v>0</v>
      </c>
      <c r="Z165" s="12">
        <f t="shared" si="82"/>
        <v>0</v>
      </c>
      <c r="AA165" s="1">
        <v>0</v>
      </c>
      <c r="AB165" s="12">
        <f t="shared" si="83"/>
        <v>0</v>
      </c>
      <c r="AC165" s="1">
        <v>0</v>
      </c>
      <c r="AD165" s="12">
        <f t="shared" si="69"/>
        <v>0</v>
      </c>
      <c r="AF165" s="1">
        <v>2.31476230772968E-3</v>
      </c>
      <c r="AG165" s="12">
        <f t="shared" si="84"/>
        <v>0.62438637408315811</v>
      </c>
    </row>
    <row r="166" spans="1:33" x14ac:dyDescent="0.25">
      <c r="A166" s="14">
        <v>165</v>
      </c>
      <c r="B166" s="1" t="s">
        <v>128</v>
      </c>
      <c r="C166" s="1" t="s">
        <v>244</v>
      </c>
      <c r="D166" s="9">
        <v>9.5238863468697303</v>
      </c>
      <c r="E166" s="10">
        <v>3.3757664890618102</v>
      </c>
      <c r="F166" s="10">
        <v>3.4677404640832198E-6</v>
      </c>
      <c r="G166" s="10">
        <v>0.62819443575211398</v>
      </c>
      <c r="H166" s="2">
        <f t="shared" si="70"/>
        <v>5.5199219543153424</v>
      </c>
      <c r="I166" s="11">
        <f t="shared" si="71"/>
        <v>35.445262218730093</v>
      </c>
      <c r="J166" s="11">
        <f t="shared" si="72"/>
        <v>3.6410981166558982E-5</v>
      </c>
      <c r="K166" s="11">
        <f t="shared" si="73"/>
        <v>6.5959883693759771</v>
      </c>
      <c r="L166" s="11">
        <f t="shared" si="74"/>
        <v>57.958713000912766</v>
      </c>
      <c r="M166" s="1">
        <v>0.17407762570524199</v>
      </c>
      <c r="N166" s="9">
        <v>0.15628380055791599</v>
      </c>
      <c r="O166" s="9">
        <v>0.31323007965413702</v>
      </c>
      <c r="P166" s="2">
        <f t="shared" si="75"/>
        <v>8.8802948409524358</v>
      </c>
      <c r="Q166" s="11">
        <f t="shared" si="76"/>
        <v>1.8278003260975186</v>
      </c>
      <c r="R166" s="11">
        <f t="shared" si="77"/>
        <v>1.6409666691295899</v>
      </c>
      <c r="S166" s="11">
        <f t="shared" si="78"/>
        <v>3.2888893068016096</v>
      </c>
      <c r="T166" s="11">
        <f t="shared" si="79"/>
        <v>93.242343697971279</v>
      </c>
      <c r="V166" s="4">
        <f t="shared" si="80"/>
        <v>100</v>
      </c>
      <c r="W166" s="4">
        <f t="shared" si="81"/>
        <v>6.7576563020287175</v>
      </c>
      <c r="Y166" s="1">
        <v>4.2036340997192598E-2</v>
      </c>
      <c r="Z166" s="12">
        <f t="shared" si="82"/>
        <v>0.44137802012944977</v>
      </c>
      <c r="AA166" s="1">
        <v>2.77290263607666</v>
      </c>
      <c r="AB166" s="12">
        <f t="shared" si="83"/>
        <v>29.115242822989433</v>
      </c>
      <c r="AC166" s="1">
        <v>1.01280122458144</v>
      </c>
      <c r="AD166" s="12">
        <f t="shared" si="69"/>
        <v>10.634327077142443</v>
      </c>
      <c r="AF166" s="1">
        <v>7.9804568631213497</v>
      </c>
      <c r="AG166" s="12">
        <f t="shared" si="84"/>
        <v>83.794121144088734</v>
      </c>
    </row>
    <row r="167" spans="1:33" x14ac:dyDescent="0.25">
      <c r="A167" s="14">
        <v>166</v>
      </c>
      <c r="B167" s="1" t="s">
        <v>129</v>
      </c>
      <c r="C167" s="1" t="s">
        <v>244</v>
      </c>
      <c r="D167" s="9">
        <v>2.9581958594001798</v>
      </c>
      <c r="E167" s="10">
        <v>0</v>
      </c>
      <c r="F167" s="10">
        <v>0</v>
      </c>
      <c r="G167" s="10">
        <v>0</v>
      </c>
      <c r="H167" s="2">
        <f t="shared" si="70"/>
        <v>2.9581958594001798</v>
      </c>
      <c r="I167" s="11">
        <f t="shared" si="71"/>
        <v>0</v>
      </c>
      <c r="J167" s="11">
        <f t="shared" si="72"/>
        <v>0</v>
      </c>
      <c r="K167" s="11">
        <f t="shared" si="73"/>
        <v>0</v>
      </c>
      <c r="L167" s="11">
        <f t="shared" si="74"/>
        <v>100</v>
      </c>
      <c r="M167" s="1">
        <v>8.4926552829707805E-3</v>
      </c>
      <c r="N167" s="9">
        <v>1.52974775917116E-2</v>
      </c>
      <c r="O167" s="9">
        <v>8.8489002163961994E-2</v>
      </c>
      <c r="P167" s="2">
        <f t="shared" si="75"/>
        <v>2.8459167243615355</v>
      </c>
      <c r="Q167" s="11">
        <f t="shared" si="76"/>
        <v>0.2870890125812291</v>
      </c>
      <c r="R167" s="11">
        <f t="shared" si="77"/>
        <v>0.51712186477109745</v>
      </c>
      <c r="S167" s="11">
        <f t="shared" si="78"/>
        <v>2.9913165446017667</v>
      </c>
      <c r="T167" s="11">
        <f t="shared" si="79"/>
        <v>96.204472578045909</v>
      </c>
      <c r="V167" s="4">
        <f t="shared" si="80"/>
        <v>100</v>
      </c>
      <c r="W167" s="4">
        <f t="shared" si="81"/>
        <v>3.7955274219540933</v>
      </c>
      <c r="Y167" s="1">
        <v>0</v>
      </c>
      <c r="Z167" s="12">
        <f t="shared" si="82"/>
        <v>0</v>
      </c>
      <c r="AA167" s="1">
        <v>0</v>
      </c>
      <c r="AB167" s="12">
        <f t="shared" si="83"/>
        <v>0</v>
      </c>
      <c r="AC167" s="1">
        <v>0</v>
      </c>
      <c r="AD167" s="12">
        <f t="shared" si="69"/>
        <v>0</v>
      </c>
      <c r="AF167" s="1">
        <v>0</v>
      </c>
      <c r="AG167" s="12">
        <f t="shared" si="84"/>
        <v>0</v>
      </c>
    </row>
    <row r="168" spans="1:33" x14ac:dyDescent="0.25">
      <c r="A168" s="14">
        <v>167</v>
      </c>
      <c r="B168" s="1" t="s">
        <v>130</v>
      </c>
      <c r="C168" s="1" t="s">
        <v>244</v>
      </c>
      <c r="D168" s="9">
        <v>0.75390191977017096</v>
      </c>
      <c r="E168" s="10">
        <v>0</v>
      </c>
      <c r="F168" s="10">
        <v>0</v>
      </c>
      <c r="G168" s="10">
        <v>0</v>
      </c>
      <c r="H168" s="2">
        <f t="shared" si="70"/>
        <v>0.75390191977017096</v>
      </c>
      <c r="I168" s="11">
        <f t="shared" si="71"/>
        <v>0</v>
      </c>
      <c r="J168" s="11">
        <f t="shared" si="72"/>
        <v>0</v>
      </c>
      <c r="K168" s="11">
        <f t="shared" si="73"/>
        <v>0</v>
      </c>
      <c r="L168" s="11">
        <f t="shared" si="74"/>
        <v>100</v>
      </c>
      <c r="M168" s="1">
        <v>3.9687750696960303E-2</v>
      </c>
      <c r="N168" s="9">
        <v>1.82503005453661E-2</v>
      </c>
      <c r="O168" s="9">
        <v>3.0189346407451498E-2</v>
      </c>
      <c r="P168" s="2">
        <f t="shared" si="75"/>
        <v>0.66577452212039301</v>
      </c>
      <c r="Q168" s="11">
        <f t="shared" si="76"/>
        <v>5.2643121944906595</v>
      </c>
      <c r="R168" s="11">
        <f t="shared" si="77"/>
        <v>2.4207791579745219</v>
      </c>
      <c r="S168" s="11">
        <f t="shared" si="78"/>
        <v>4.0044129900418346</v>
      </c>
      <c r="T168" s="11">
        <f t="shared" si="79"/>
        <v>88.310495657492964</v>
      </c>
      <c r="V168" s="4">
        <f t="shared" si="80"/>
        <v>100</v>
      </c>
      <c r="W168" s="4">
        <f t="shared" si="81"/>
        <v>11.689504342507016</v>
      </c>
      <c r="Y168" s="1">
        <v>0</v>
      </c>
      <c r="Z168" s="12">
        <f t="shared" si="82"/>
        <v>0</v>
      </c>
      <c r="AA168" s="1">
        <v>0</v>
      </c>
      <c r="AB168" s="12">
        <f t="shared" si="83"/>
        <v>0</v>
      </c>
      <c r="AC168" s="1">
        <v>0</v>
      </c>
      <c r="AD168" s="12">
        <f t="shared" si="69"/>
        <v>0</v>
      </c>
      <c r="AF168" s="1">
        <v>0</v>
      </c>
      <c r="AG168" s="12">
        <f t="shared" si="84"/>
        <v>0</v>
      </c>
    </row>
    <row r="169" spans="1:33" x14ac:dyDescent="0.25">
      <c r="A169" s="14">
        <v>168</v>
      </c>
      <c r="B169" s="1" t="s">
        <v>421</v>
      </c>
      <c r="C169" s="1" t="s">
        <v>244</v>
      </c>
      <c r="D169" s="9">
        <v>3.8065765548448098</v>
      </c>
      <c r="E169" s="10">
        <v>0</v>
      </c>
      <c r="F169" s="10">
        <v>0</v>
      </c>
      <c r="G169" s="10">
        <v>0</v>
      </c>
      <c r="H169" s="2">
        <f t="shared" si="70"/>
        <v>3.8065765548448098</v>
      </c>
      <c r="I169" s="11">
        <f t="shared" si="71"/>
        <v>0</v>
      </c>
      <c r="J169" s="11">
        <f t="shared" si="72"/>
        <v>0</v>
      </c>
      <c r="K169" s="11">
        <f t="shared" si="73"/>
        <v>0</v>
      </c>
      <c r="L169" s="11">
        <f t="shared" si="74"/>
        <v>100</v>
      </c>
      <c r="M169" s="1">
        <v>6.8076006959394406E-2</v>
      </c>
      <c r="N169" s="9">
        <v>1.7690698149366701E-2</v>
      </c>
      <c r="O169" s="9">
        <v>0.141646805273346</v>
      </c>
      <c r="P169" s="2">
        <f t="shared" si="75"/>
        <v>3.5791630444627027</v>
      </c>
      <c r="Q169" s="11">
        <f t="shared" si="76"/>
        <v>1.7883787697045226</v>
      </c>
      <c r="R169" s="11">
        <f t="shared" si="77"/>
        <v>0.46474037483499214</v>
      </c>
      <c r="S169" s="11">
        <f t="shared" si="78"/>
        <v>3.7211074894333973</v>
      </c>
      <c r="T169" s="11">
        <f t="shared" si="79"/>
        <v>94.025773366027082</v>
      </c>
      <c r="V169" s="4">
        <f t="shared" si="80"/>
        <v>100</v>
      </c>
      <c r="W169" s="4">
        <f t="shared" si="81"/>
        <v>5.9742266339729122</v>
      </c>
      <c r="Y169" s="1">
        <v>0</v>
      </c>
      <c r="Z169" s="12">
        <f t="shared" si="82"/>
        <v>0</v>
      </c>
      <c r="AA169" s="1">
        <v>0</v>
      </c>
      <c r="AB169" s="12">
        <f t="shared" si="83"/>
        <v>0</v>
      </c>
      <c r="AC169" s="1">
        <v>0</v>
      </c>
      <c r="AD169" s="12">
        <f t="shared" si="69"/>
        <v>0</v>
      </c>
      <c r="AF169" s="1">
        <v>0</v>
      </c>
      <c r="AG169" s="12">
        <f t="shared" si="84"/>
        <v>0</v>
      </c>
    </row>
    <row r="170" spans="1:33" x14ac:dyDescent="0.25">
      <c r="A170" s="14">
        <v>169</v>
      </c>
      <c r="B170" s="1" t="s">
        <v>422</v>
      </c>
      <c r="C170" s="1" t="s">
        <v>244</v>
      </c>
      <c r="D170" s="9">
        <v>3.0773120151964202</v>
      </c>
      <c r="E170" s="10">
        <v>0</v>
      </c>
      <c r="F170" s="10">
        <v>0</v>
      </c>
      <c r="G170" s="10">
        <v>0</v>
      </c>
      <c r="H170" s="2">
        <f t="shared" si="70"/>
        <v>3.0773120151964202</v>
      </c>
      <c r="I170" s="11">
        <f t="shared" si="71"/>
        <v>0</v>
      </c>
      <c r="J170" s="11">
        <f t="shared" si="72"/>
        <v>0</v>
      </c>
      <c r="K170" s="11">
        <f t="shared" si="73"/>
        <v>0</v>
      </c>
      <c r="L170" s="11">
        <f t="shared" si="74"/>
        <v>100</v>
      </c>
      <c r="M170" s="1">
        <v>6.8364204079594704E-2</v>
      </c>
      <c r="N170" s="9">
        <v>7.8341380741274395E-3</v>
      </c>
      <c r="O170" s="9">
        <v>2.0614956142087901E-2</v>
      </c>
      <c r="P170" s="2">
        <f t="shared" si="75"/>
        <v>2.9804987169006103</v>
      </c>
      <c r="Q170" s="11">
        <f t="shared" si="76"/>
        <v>2.221555816959663</v>
      </c>
      <c r="R170" s="11">
        <f t="shared" si="77"/>
        <v>0.25457730758014796</v>
      </c>
      <c r="S170" s="11">
        <f t="shared" si="78"/>
        <v>0.66990139577289765</v>
      </c>
      <c r="T170" s="11">
        <f t="shared" si="79"/>
        <v>96.853965479687304</v>
      </c>
      <c r="V170" s="4">
        <f t="shared" si="80"/>
        <v>100</v>
      </c>
      <c r="W170" s="4">
        <f t="shared" si="81"/>
        <v>3.1460345203127087</v>
      </c>
      <c r="Y170" s="1">
        <v>0</v>
      </c>
      <c r="Z170" s="12">
        <f t="shared" si="82"/>
        <v>0</v>
      </c>
      <c r="AA170" s="1">
        <v>0</v>
      </c>
      <c r="AB170" s="12">
        <f t="shared" si="83"/>
        <v>0</v>
      </c>
      <c r="AC170" s="1">
        <v>0</v>
      </c>
      <c r="AD170" s="12">
        <f t="shared" si="69"/>
        <v>0</v>
      </c>
      <c r="AF170" s="1">
        <v>0</v>
      </c>
      <c r="AG170" s="12">
        <f t="shared" si="84"/>
        <v>0</v>
      </c>
    </row>
    <row r="171" spans="1:33" x14ac:dyDescent="0.25">
      <c r="A171" s="14">
        <v>170</v>
      </c>
      <c r="B171" s="1" t="s">
        <v>131</v>
      </c>
      <c r="C171" s="1" t="s">
        <v>244</v>
      </c>
      <c r="D171" s="9">
        <v>4.4250369951353496</v>
      </c>
      <c r="E171" s="10">
        <v>0</v>
      </c>
      <c r="F171" s="10">
        <v>0</v>
      </c>
      <c r="G171" s="10">
        <v>0</v>
      </c>
      <c r="H171" s="2">
        <f t="shared" si="70"/>
        <v>4.4250369951353496</v>
      </c>
      <c r="I171" s="11">
        <f t="shared" si="71"/>
        <v>0</v>
      </c>
      <c r="J171" s="11">
        <f t="shared" si="72"/>
        <v>0</v>
      </c>
      <c r="K171" s="11">
        <f t="shared" si="73"/>
        <v>0</v>
      </c>
      <c r="L171" s="11">
        <f t="shared" si="74"/>
        <v>100</v>
      </c>
      <c r="M171" s="1">
        <v>0</v>
      </c>
      <c r="N171" s="9">
        <v>1.2581127249534901E-2</v>
      </c>
      <c r="O171" s="9">
        <v>5.9652596987722004E-3</v>
      </c>
      <c r="P171" s="2">
        <f t="shared" si="75"/>
        <v>4.4064906081870427</v>
      </c>
      <c r="Q171" s="11">
        <f t="shared" si="76"/>
        <v>0</v>
      </c>
      <c r="R171" s="11">
        <f t="shared" si="77"/>
        <v>0.28431688285015294</v>
      </c>
      <c r="S171" s="11">
        <f t="shared" si="78"/>
        <v>0.1348070017342248</v>
      </c>
      <c r="T171" s="11">
        <f t="shared" si="79"/>
        <v>99.580876115415634</v>
      </c>
      <c r="V171" s="4">
        <f t="shared" si="80"/>
        <v>100</v>
      </c>
      <c r="W171" s="4">
        <f t="shared" si="81"/>
        <v>0.41912388458437777</v>
      </c>
      <c r="Y171" s="1">
        <v>0</v>
      </c>
      <c r="Z171" s="12">
        <f t="shared" si="82"/>
        <v>0</v>
      </c>
      <c r="AA171" s="1">
        <v>0</v>
      </c>
      <c r="AB171" s="12">
        <f t="shared" si="83"/>
        <v>0</v>
      </c>
      <c r="AC171" s="1">
        <v>0</v>
      </c>
      <c r="AD171" s="12">
        <f t="shared" si="69"/>
        <v>0</v>
      </c>
      <c r="AF171" s="1">
        <v>0</v>
      </c>
      <c r="AG171" s="12">
        <f t="shared" si="84"/>
        <v>0</v>
      </c>
    </row>
    <row r="172" spans="1:33" x14ac:dyDescent="0.25">
      <c r="A172" s="14">
        <v>171</v>
      </c>
      <c r="B172" s="1" t="s">
        <v>132</v>
      </c>
      <c r="C172" s="1" t="s">
        <v>244</v>
      </c>
      <c r="D172" s="9">
        <v>1.5735655002122499</v>
      </c>
      <c r="E172" s="10">
        <v>0</v>
      </c>
      <c r="F172" s="10">
        <v>0</v>
      </c>
      <c r="G172" s="10">
        <v>0</v>
      </c>
      <c r="H172" s="2">
        <f t="shared" si="70"/>
        <v>1.5735655002122499</v>
      </c>
      <c r="I172" s="11">
        <f t="shared" si="71"/>
        <v>0</v>
      </c>
      <c r="J172" s="11">
        <f t="shared" si="72"/>
        <v>0</v>
      </c>
      <c r="K172" s="11">
        <f t="shared" si="73"/>
        <v>0</v>
      </c>
      <c r="L172" s="11">
        <f t="shared" si="74"/>
        <v>100</v>
      </c>
      <c r="M172" s="1">
        <v>9.7342723562159394E-2</v>
      </c>
      <c r="N172" s="9">
        <v>2.4989571739411499E-2</v>
      </c>
      <c r="O172" s="9">
        <v>0.12770073089791001</v>
      </c>
      <c r="P172" s="2">
        <f t="shared" si="75"/>
        <v>1.3235324740127692</v>
      </c>
      <c r="Q172" s="11">
        <f t="shared" si="76"/>
        <v>6.1861246671351999</v>
      </c>
      <c r="R172" s="11">
        <f t="shared" si="77"/>
        <v>1.5880858938532134</v>
      </c>
      <c r="S172" s="11">
        <f t="shared" si="78"/>
        <v>8.1153743444861455</v>
      </c>
      <c r="T172" s="11">
        <f t="shared" si="79"/>
        <v>84.11041509452545</v>
      </c>
      <c r="V172" s="4">
        <f t="shared" si="80"/>
        <v>100</v>
      </c>
      <c r="W172" s="4">
        <f t="shared" si="81"/>
        <v>15.889584905474559</v>
      </c>
      <c r="Y172" s="1">
        <v>0</v>
      </c>
      <c r="Z172" s="12">
        <f t="shared" si="82"/>
        <v>0</v>
      </c>
      <c r="AA172" s="1">
        <v>0</v>
      </c>
      <c r="AB172" s="12">
        <f t="shared" si="83"/>
        <v>0</v>
      </c>
      <c r="AC172" s="1">
        <v>0</v>
      </c>
      <c r="AD172" s="12">
        <f t="shared" si="69"/>
        <v>0</v>
      </c>
      <c r="AF172" s="1">
        <v>0</v>
      </c>
      <c r="AG172" s="12">
        <f t="shared" si="84"/>
        <v>0</v>
      </c>
    </row>
    <row r="173" spans="1:33" x14ac:dyDescent="0.25">
      <c r="A173" s="14">
        <v>172</v>
      </c>
      <c r="B173" s="1" t="s">
        <v>423</v>
      </c>
      <c r="C173" s="1" t="s">
        <v>244</v>
      </c>
      <c r="D173" s="9">
        <v>2.73794309536884</v>
      </c>
      <c r="E173" s="10">
        <v>0.41016334362704099</v>
      </c>
      <c r="F173" s="10">
        <v>4.3791983856216398E-4</v>
      </c>
      <c r="G173" s="10">
        <v>9.8541675086079306E-3</v>
      </c>
      <c r="H173" s="2">
        <f t="shared" si="70"/>
        <v>2.3174876643946289</v>
      </c>
      <c r="I173" s="11">
        <f t="shared" si="71"/>
        <v>14.980711042564096</v>
      </c>
      <c r="J173" s="11">
        <f t="shared" si="72"/>
        <v>1.5994482840161802E-2</v>
      </c>
      <c r="K173" s="11">
        <f t="shared" si="73"/>
        <v>0.35991133363129424</v>
      </c>
      <c r="L173" s="11">
        <f t="shared" si="74"/>
        <v>84.64338314096446</v>
      </c>
      <c r="M173" s="1">
        <v>7.3603786202835905E-2</v>
      </c>
      <c r="N173" s="9">
        <v>1.60125520655565E-3</v>
      </c>
      <c r="O173" s="9">
        <v>0.13892471911465501</v>
      </c>
      <c r="P173" s="2">
        <f t="shared" si="75"/>
        <v>2.5238133348447933</v>
      </c>
      <c r="Q173" s="11">
        <f t="shared" si="76"/>
        <v>2.6882876538717992</v>
      </c>
      <c r="R173" s="11">
        <f t="shared" si="77"/>
        <v>5.8483874601489412E-2</v>
      </c>
      <c r="S173" s="11">
        <f t="shared" si="78"/>
        <v>5.0740542909618016</v>
      </c>
      <c r="T173" s="11">
        <f t="shared" si="79"/>
        <v>92.1791741805649</v>
      </c>
      <c r="V173" s="4">
        <f t="shared" si="80"/>
        <v>100.00000000000001</v>
      </c>
      <c r="W173" s="4">
        <f t="shared" si="81"/>
        <v>7.8208258194350897</v>
      </c>
      <c r="Y173" s="1">
        <v>8.67732915809837E-4</v>
      </c>
      <c r="Z173" s="12">
        <f t="shared" si="82"/>
        <v>3.1692876206141203E-2</v>
      </c>
      <c r="AA173" s="1">
        <v>0.192646308881743</v>
      </c>
      <c r="AB173" s="12">
        <f t="shared" si="83"/>
        <v>7.0361692033555867</v>
      </c>
      <c r="AC173" s="1">
        <v>0.13488692670631799</v>
      </c>
      <c r="AD173" s="12">
        <f t="shared" si="69"/>
        <v>4.9265788954662995</v>
      </c>
      <c r="AF173" s="1">
        <v>0.53054490635912899</v>
      </c>
      <c r="AG173" s="12">
        <f t="shared" si="84"/>
        <v>19.377499381069388</v>
      </c>
    </row>
    <row r="174" spans="1:33" x14ac:dyDescent="0.25">
      <c r="A174" s="14">
        <v>173</v>
      </c>
      <c r="B174" s="1" t="s">
        <v>424</v>
      </c>
      <c r="C174" s="1" t="s">
        <v>244</v>
      </c>
      <c r="D174" s="9">
        <v>0.64534283113663404</v>
      </c>
      <c r="E174" s="10">
        <v>0</v>
      </c>
      <c r="F174" s="10">
        <v>0</v>
      </c>
      <c r="G174" s="10">
        <v>0</v>
      </c>
      <c r="H174" s="2">
        <f t="shared" si="70"/>
        <v>0.64534283113663404</v>
      </c>
      <c r="I174" s="11">
        <f t="shared" si="71"/>
        <v>0</v>
      </c>
      <c r="J174" s="11">
        <f t="shared" si="72"/>
        <v>0</v>
      </c>
      <c r="K174" s="11">
        <f t="shared" si="73"/>
        <v>0</v>
      </c>
      <c r="L174" s="11">
        <f t="shared" si="74"/>
        <v>100</v>
      </c>
      <c r="M174" s="1">
        <v>0</v>
      </c>
      <c r="N174" s="9">
        <v>0</v>
      </c>
      <c r="O174" s="9">
        <v>1.1577035125068501E-3</v>
      </c>
      <c r="P174" s="2">
        <f t="shared" si="75"/>
        <v>0.64418512762412716</v>
      </c>
      <c r="Q174" s="11">
        <f t="shared" si="76"/>
        <v>0</v>
      </c>
      <c r="R174" s="11">
        <f t="shared" si="77"/>
        <v>0</v>
      </c>
      <c r="S174" s="11">
        <f t="shared" si="78"/>
        <v>0.17939356519507652</v>
      </c>
      <c r="T174" s="11">
        <f t="shared" si="79"/>
        <v>99.820606434804915</v>
      </c>
      <c r="V174" s="4">
        <f t="shared" si="80"/>
        <v>100</v>
      </c>
      <c r="W174" s="4">
        <f t="shared" si="81"/>
        <v>0.17939356519507652</v>
      </c>
      <c r="Y174" s="1">
        <v>0</v>
      </c>
      <c r="Z174" s="12">
        <f t="shared" si="82"/>
        <v>0</v>
      </c>
      <c r="AA174" s="1">
        <v>0</v>
      </c>
      <c r="AB174" s="12">
        <f t="shared" si="83"/>
        <v>0</v>
      </c>
      <c r="AC174" s="1">
        <v>0</v>
      </c>
      <c r="AD174" s="12">
        <f t="shared" si="69"/>
        <v>0</v>
      </c>
      <c r="AF174" s="1">
        <v>0</v>
      </c>
      <c r="AG174" s="12">
        <f t="shared" si="84"/>
        <v>0</v>
      </c>
    </row>
    <row r="175" spans="1:33" x14ac:dyDescent="0.25">
      <c r="A175" s="14">
        <v>174</v>
      </c>
      <c r="B175" s="1" t="s">
        <v>425</v>
      </c>
      <c r="C175" s="1" t="s">
        <v>244</v>
      </c>
      <c r="D175" s="9">
        <v>0.66937342238854602</v>
      </c>
      <c r="E175" s="10">
        <v>0.114762339812075</v>
      </c>
      <c r="F175" s="10">
        <v>1.1313951022108E-3</v>
      </c>
      <c r="G175" s="10">
        <v>4.6696688524222197E-3</v>
      </c>
      <c r="H175" s="2">
        <f t="shared" si="70"/>
        <v>0.54881001862183798</v>
      </c>
      <c r="I175" s="11">
        <f t="shared" si="71"/>
        <v>17.144741032974533</v>
      </c>
      <c r="J175" s="11">
        <f t="shared" si="72"/>
        <v>0.16902300933514924</v>
      </c>
      <c r="K175" s="11">
        <f t="shared" si="73"/>
        <v>0.69761790597530671</v>
      </c>
      <c r="L175" s="11">
        <f t="shared" si="74"/>
        <v>81.988618051715008</v>
      </c>
      <c r="M175" s="1">
        <v>4.2857363490366E-2</v>
      </c>
      <c r="N175" s="9">
        <v>1.0976062773478601E-2</v>
      </c>
      <c r="O175" s="9">
        <v>3.6211163865507101E-2</v>
      </c>
      <c r="P175" s="2">
        <f t="shared" si="75"/>
        <v>0.57932883225919429</v>
      </c>
      <c r="Q175" s="11">
        <f t="shared" si="76"/>
        <v>6.4026090754300835</v>
      </c>
      <c r="R175" s="11">
        <f t="shared" si="77"/>
        <v>1.6397518046522335</v>
      </c>
      <c r="S175" s="11">
        <f t="shared" si="78"/>
        <v>5.4097104328244283</v>
      </c>
      <c r="T175" s="11">
        <f t="shared" si="79"/>
        <v>86.547928687093247</v>
      </c>
      <c r="V175" s="4">
        <f t="shared" si="80"/>
        <v>100</v>
      </c>
      <c r="W175" s="4">
        <f t="shared" si="81"/>
        <v>13.452071312906746</v>
      </c>
      <c r="Y175" s="1">
        <v>1.13150703529317E-3</v>
      </c>
      <c r="Z175" s="12">
        <f t="shared" si="82"/>
        <v>0.16903973140367273</v>
      </c>
      <c r="AA175" s="1">
        <v>5.3633928166721001E-7</v>
      </c>
      <c r="AB175" s="12">
        <f t="shared" si="83"/>
        <v>8.0125571725476324E-5</v>
      </c>
      <c r="AC175" s="1">
        <v>0</v>
      </c>
      <c r="AD175" s="12">
        <f t="shared" si="69"/>
        <v>0</v>
      </c>
      <c r="AF175" s="1">
        <v>0.31428245749753098</v>
      </c>
      <c r="AG175" s="12">
        <f t="shared" si="84"/>
        <v>46.951738295205551</v>
      </c>
    </row>
    <row r="176" spans="1:33" x14ac:dyDescent="0.25">
      <c r="A176" s="14">
        <v>175</v>
      </c>
      <c r="B176" s="1" t="s">
        <v>248</v>
      </c>
      <c r="C176" s="1" t="s">
        <v>244</v>
      </c>
      <c r="D176" s="9">
        <v>7.2404596941427304</v>
      </c>
      <c r="E176" s="10">
        <v>2.4997182081315301E-2</v>
      </c>
      <c r="F176" s="10">
        <v>3.6870206000723701E-2</v>
      </c>
      <c r="G176" s="10">
        <v>2.87833208669111E-2</v>
      </c>
      <c r="H176" s="2">
        <f t="shared" si="70"/>
        <v>7.1498089851937801</v>
      </c>
      <c r="I176" s="11">
        <f t="shared" si="71"/>
        <v>0.34524302512915189</v>
      </c>
      <c r="J176" s="11">
        <f t="shared" si="72"/>
        <v>0.50922465641995573</v>
      </c>
      <c r="K176" s="11">
        <f t="shared" si="73"/>
        <v>0.39753443956321949</v>
      </c>
      <c r="L176" s="11">
        <f t="shared" si="74"/>
        <v>98.747997878887674</v>
      </c>
      <c r="M176" s="1">
        <v>3.4422877094105901E-2</v>
      </c>
      <c r="N176" s="9">
        <v>1.3823273229651401E-2</v>
      </c>
      <c r="O176" s="9">
        <v>0.187701324937255</v>
      </c>
      <c r="P176" s="2">
        <f t="shared" si="75"/>
        <v>7.0045122188817182</v>
      </c>
      <c r="Q176" s="11">
        <f t="shared" si="76"/>
        <v>0.47542391710229065</v>
      </c>
      <c r="R176" s="11">
        <f t="shared" si="77"/>
        <v>0.1909170662303932</v>
      </c>
      <c r="S176" s="11">
        <f t="shared" si="78"/>
        <v>2.592395136031191</v>
      </c>
      <c r="T176" s="11">
        <f t="shared" si="79"/>
        <v>96.741263880636126</v>
      </c>
      <c r="V176" s="4">
        <f t="shared" si="80"/>
        <v>100</v>
      </c>
      <c r="W176" s="4">
        <f t="shared" si="81"/>
        <v>3.2587361193638751</v>
      </c>
      <c r="Y176" s="1">
        <v>3.6870206017358E-2</v>
      </c>
      <c r="Z176" s="12">
        <f t="shared" si="82"/>
        <v>0.50922465664969674</v>
      </c>
      <c r="AA176" s="1">
        <v>6.9042481122143298E-2</v>
      </c>
      <c r="AB176" s="12">
        <f t="shared" si="83"/>
        <v>0.95356488453345256</v>
      </c>
      <c r="AC176" s="1">
        <v>0</v>
      </c>
      <c r="AD176" s="12">
        <f t="shared" si="69"/>
        <v>0</v>
      </c>
      <c r="AF176" s="1">
        <v>0.249961359293673</v>
      </c>
      <c r="AG176" s="12">
        <f t="shared" si="84"/>
        <v>3.4522857643401106</v>
      </c>
    </row>
    <row r="177" spans="1:33" x14ac:dyDescent="0.25">
      <c r="A177" s="14">
        <v>176</v>
      </c>
      <c r="B177" s="1" t="s">
        <v>133</v>
      </c>
      <c r="C177" s="1" t="s">
        <v>244</v>
      </c>
      <c r="D177" s="9">
        <v>1.0581743323413799</v>
      </c>
      <c r="E177" s="10">
        <v>0</v>
      </c>
      <c r="F177" s="10">
        <v>0</v>
      </c>
      <c r="G177" s="10">
        <v>0</v>
      </c>
      <c r="H177" s="2">
        <f t="shared" si="70"/>
        <v>1.0581743323413799</v>
      </c>
      <c r="I177" s="11">
        <f t="shared" si="71"/>
        <v>0</v>
      </c>
      <c r="J177" s="11">
        <f t="shared" si="72"/>
        <v>0</v>
      </c>
      <c r="K177" s="11">
        <f t="shared" si="73"/>
        <v>0</v>
      </c>
      <c r="L177" s="11">
        <f t="shared" si="74"/>
        <v>100</v>
      </c>
      <c r="M177" s="1">
        <v>5.4441748422991001E-2</v>
      </c>
      <c r="N177" s="9">
        <v>1.1698142510652799E-2</v>
      </c>
      <c r="O177" s="9">
        <v>3.4890892579184901E-2</v>
      </c>
      <c r="P177" s="2">
        <f t="shared" si="75"/>
        <v>0.95714354882855124</v>
      </c>
      <c r="Q177" s="11">
        <f t="shared" si="76"/>
        <v>5.1448751646177175</v>
      </c>
      <c r="R177" s="11">
        <f t="shared" si="77"/>
        <v>1.1055023877557859</v>
      </c>
      <c r="S177" s="11">
        <f t="shared" si="78"/>
        <v>3.2972726244439539</v>
      </c>
      <c r="T177" s="11">
        <f t="shared" si="79"/>
        <v>90.452349823182544</v>
      </c>
      <c r="V177" s="4">
        <f t="shared" si="80"/>
        <v>100</v>
      </c>
      <c r="W177" s="4">
        <f t="shared" si="81"/>
        <v>9.5476501768174575</v>
      </c>
      <c r="Y177" s="1">
        <v>0</v>
      </c>
      <c r="Z177" s="12">
        <f t="shared" si="82"/>
        <v>0</v>
      </c>
      <c r="AA177" s="1">
        <v>0</v>
      </c>
      <c r="AB177" s="12">
        <f t="shared" si="83"/>
        <v>0</v>
      </c>
      <c r="AC177" s="1">
        <v>0</v>
      </c>
      <c r="AD177" s="12">
        <f t="shared" si="69"/>
        <v>0</v>
      </c>
      <c r="AF177" s="1">
        <v>0</v>
      </c>
      <c r="AG177" s="12">
        <f t="shared" si="84"/>
        <v>0</v>
      </c>
    </row>
    <row r="178" spans="1:33" x14ac:dyDescent="0.25">
      <c r="A178" s="14">
        <v>177</v>
      </c>
      <c r="B178" s="1" t="s">
        <v>134</v>
      </c>
      <c r="C178" s="1" t="s">
        <v>244</v>
      </c>
      <c r="D178" s="9">
        <v>1.5047414533873</v>
      </c>
      <c r="E178" s="10">
        <v>0</v>
      </c>
      <c r="F178" s="10">
        <v>0</v>
      </c>
      <c r="G178" s="10">
        <v>0</v>
      </c>
      <c r="H178" s="2">
        <f t="shared" si="70"/>
        <v>1.5047414533873</v>
      </c>
      <c r="I178" s="11">
        <f t="shared" si="71"/>
        <v>0</v>
      </c>
      <c r="J178" s="11">
        <f t="shared" si="72"/>
        <v>0</v>
      </c>
      <c r="K178" s="11">
        <f t="shared" si="73"/>
        <v>0</v>
      </c>
      <c r="L178" s="11">
        <f t="shared" si="74"/>
        <v>100</v>
      </c>
      <c r="M178" s="1">
        <v>0</v>
      </c>
      <c r="N178" s="9">
        <v>0</v>
      </c>
      <c r="O178" s="9">
        <v>0</v>
      </c>
      <c r="P178" s="2">
        <f t="shared" si="75"/>
        <v>1.5047414533873</v>
      </c>
      <c r="Q178" s="11">
        <f t="shared" si="76"/>
        <v>0</v>
      </c>
      <c r="R178" s="11">
        <f t="shared" si="77"/>
        <v>0</v>
      </c>
      <c r="S178" s="11">
        <f t="shared" si="78"/>
        <v>0</v>
      </c>
      <c r="T178" s="11">
        <f t="shared" si="79"/>
        <v>100</v>
      </c>
      <c r="V178" s="4">
        <f t="shared" si="80"/>
        <v>100</v>
      </c>
      <c r="W178" s="4">
        <f t="shared" si="81"/>
        <v>0</v>
      </c>
      <c r="Y178" s="1">
        <v>0</v>
      </c>
      <c r="Z178" s="12">
        <f t="shared" si="82"/>
        <v>0</v>
      </c>
      <c r="AA178" s="1">
        <v>0</v>
      </c>
      <c r="AB178" s="12">
        <f t="shared" si="83"/>
        <v>0</v>
      </c>
      <c r="AC178" s="1">
        <v>0</v>
      </c>
      <c r="AD178" s="12">
        <f t="shared" si="69"/>
        <v>0</v>
      </c>
      <c r="AF178" s="1">
        <v>0</v>
      </c>
      <c r="AG178" s="12">
        <f t="shared" si="84"/>
        <v>0</v>
      </c>
    </row>
    <row r="179" spans="1:33" x14ac:dyDescent="0.25">
      <c r="A179" s="14">
        <v>178</v>
      </c>
      <c r="B179" s="1" t="s">
        <v>426</v>
      </c>
      <c r="C179" s="1" t="s">
        <v>244</v>
      </c>
      <c r="D179" s="9">
        <v>0.41747011214671598</v>
      </c>
      <c r="E179" s="10">
        <v>0</v>
      </c>
      <c r="F179" s="10">
        <v>0</v>
      </c>
      <c r="G179" s="10">
        <v>0</v>
      </c>
      <c r="H179" s="2">
        <f t="shared" si="70"/>
        <v>0.41747011214671598</v>
      </c>
      <c r="I179" s="11">
        <f t="shared" si="71"/>
        <v>0</v>
      </c>
      <c r="J179" s="11">
        <f t="shared" si="72"/>
        <v>0</v>
      </c>
      <c r="K179" s="11">
        <f t="shared" si="73"/>
        <v>0</v>
      </c>
      <c r="L179" s="11">
        <f t="shared" si="74"/>
        <v>100</v>
      </c>
      <c r="M179" s="1">
        <v>0</v>
      </c>
      <c r="N179" s="9">
        <v>0</v>
      </c>
      <c r="O179" s="9">
        <v>0</v>
      </c>
      <c r="P179" s="2">
        <f t="shared" si="75"/>
        <v>0.41747011214671598</v>
      </c>
      <c r="Q179" s="11">
        <f t="shared" si="76"/>
        <v>0</v>
      </c>
      <c r="R179" s="11">
        <f t="shared" si="77"/>
        <v>0</v>
      </c>
      <c r="S179" s="11">
        <f t="shared" si="78"/>
        <v>0</v>
      </c>
      <c r="T179" s="11">
        <f t="shared" si="79"/>
        <v>100</v>
      </c>
      <c r="V179" s="4">
        <f t="shared" si="80"/>
        <v>100</v>
      </c>
      <c r="W179" s="4">
        <f t="shared" si="81"/>
        <v>0</v>
      </c>
      <c r="Y179" s="1">
        <v>0</v>
      </c>
      <c r="Z179" s="12">
        <f t="shared" si="82"/>
        <v>0</v>
      </c>
      <c r="AA179" s="1">
        <v>0</v>
      </c>
      <c r="AB179" s="12">
        <f t="shared" si="83"/>
        <v>0</v>
      </c>
      <c r="AC179" s="1">
        <v>0</v>
      </c>
      <c r="AD179" s="12">
        <f t="shared" si="69"/>
        <v>0</v>
      </c>
      <c r="AF179" s="1">
        <v>0</v>
      </c>
      <c r="AG179" s="12">
        <f t="shared" si="84"/>
        <v>0</v>
      </c>
    </row>
    <row r="180" spans="1:33" x14ac:dyDescent="0.25">
      <c r="A180" s="14">
        <v>179</v>
      </c>
      <c r="B180" s="1" t="s">
        <v>427</v>
      </c>
      <c r="C180" s="1" t="s">
        <v>244</v>
      </c>
      <c r="D180" s="9">
        <v>0.425695770544745</v>
      </c>
      <c r="E180" s="10">
        <v>0</v>
      </c>
      <c r="F180" s="10">
        <v>0</v>
      </c>
      <c r="G180" s="10">
        <v>0</v>
      </c>
      <c r="H180" s="2">
        <f t="shared" si="70"/>
        <v>0.425695770544745</v>
      </c>
      <c r="I180" s="11">
        <f t="shared" si="71"/>
        <v>0</v>
      </c>
      <c r="J180" s="11">
        <f t="shared" si="72"/>
        <v>0</v>
      </c>
      <c r="K180" s="11">
        <f t="shared" si="73"/>
        <v>0</v>
      </c>
      <c r="L180" s="11">
        <f t="shared" si="74"/>
        <v>100</v>
      </c>
      <c r="M180" s="1">
        <v>3.0142793846300201E-2</v>
      </c>
      <c r="N180" s="9">
        <v>9.1921594183600897E-3</v>
      </c>
      <c r="O180" s="9">
        <v>0.11161993857284599</v>
      </c>
      <c r="P180" s="2">
        <f t="shared" si="75"/>
        <v>0.27474087870723873</v>
      </c>
      <c r="Q180" s="11">
        <f t="shared" si="76"/>
        <v>7.0808300039551089</v>
      </c>
      <c r="R180" s="11">
        <f t="shared" si="77"/>
        <v>2.1593259915637097</v>
      </c>
      <c r="S180" s="11">
        <f t="shared" si="78"/>
        <v>26.220589044145459</v>
      </c>
      <c r="T180" s="11">
        <f t="shared" si="79"/>
        <v>64.539254960335725</v>
      </c>
      <c r="V180" s="4">
        <f t="shared" si="80"/>
        <v>100</v>
      </c>
      <c r="W180" s="4">
        <f t="shared" si="81"/>
        <v>35.460745039664275</v>
      </c>
      <c r="Y180" s="1">
        <v>0</v>
      </c>
      <c r="Z180" s="12">
        <f t="shared" si="82"/>
        <v>0</v>
      </c>
      <c r="AA180" s="1">
        <v>0</v>
      </c>
      <c r="AB180" s="12">
        <f t="shared" si="83"/>
        <v>0</v>
      </c>
      <c r="AC180" s="1">
        <v>0</v>
      </c>
      <c r="AD180" s="12">
        <f t="shared" si="69"/>
        <v>0</v>
      </c>
      <c r="AF180" s="1">
        <v>0</v>
      </c>
      <c r="AG180" s="12">
        <f t="shared" si="84"/>
        <v>0</v>
      </c>
    </row>
    <row r="181" spans="1:33" x14ac:dyDescent="0.25">
      <c r="A181" s="14">
        <v>180</v>
      </c>
      <c r="B181" s="1" t="s">
        <v>428</v>
      </c>
      <c r="C181" s="1" t="s">
        <v>244</v>
      </c>
      <c r="D181" s="9">
        <v>0.714449788837903</v>
      </c>
      <c r="E181" s="10">
        <v>0</v>
      </c>
      <c r="F181" s="10">
        <v>0</v>
      </c>
      <c r="G181" s="10">
        <v>0</v>
      </c>
      <c r="H181" s="2">
        <f t="shared" si="70"/>
        <v>0.714449788837903</v>
      </c>
      <c r="I181" s="11">
        <f t="shared" si="71"/>
        <v>0</v>
      </c>
      <c r="J181" s="11">
        <f t="shared" si="72"/>
        <v>0</v>
      </c>
      <c r="K181" s="11">
        <f t="shared" si="73"/>
        <v>0</v>
      </c>
      <c r="L181" s="11">
        <f t="shared" si="74"/>
        <v>100</v>
      </c>
      <c r="M181" s="1">
        <v>0.11445714641063</v>
      </c>
      <c r="N181" s="9">
        <v>4.2134464224546898E-2</v>
      </c>
      <c r="O181" s="9">
        <v>4.3176825680953997E-2</v>
      </c>
      <c r="P181" s="2">
        <f t="shared" si="75"/>
        <v>0.51468135252177216</v>
      </c>
      <c r="Q181" s="11">
        <f t="shared" si="76"/>
        <v>16.020320559797725</v>
      </c>
      <c r="R181" s="11">
        <f t="shared" si="77"/>
        <v>5.8974703167148004</v>
      </c>
      <c r="S181" s="11">
        <f t="shared" si="78"/>
        <v>6.0433674074120436</v>
      </c>
      <c r="T181" s="11">
        <f t="shared" si="79"/>
        <v>72.038841716075439</v>
      </c>
      <c r="V181" s="4">
        <f t="shared" si="80"/>
        <v>100</v>
      </c>
      <c r="W181" s="4">
        <f t="shared" si="81"/>
        <v>27.961158283924568</v>
      </c>
      <c r="Y181" s="1">
        <v>0</v>
      </c>
      <c r="Z181" s="12">
        <f t="shared" si="82"/>
        <v>0</v>
      </c>
      <c r="AA181" s="1">
        <v>0</v>
      </c>
      <c r="AB181" s="12">
        <f t="shared" si="83"/>
        <v>0</v>
      </c>
      <c r="AC181" s="1">
        <v>0</v>
      </c>
      <c r="AD181" s="12">
        <f t="shared" si="69"/>
        <v>0</v>
      </c>
      <c r="AF181" s="1">
        <v>0</v>
      </c>
      <c r="AG181" s="12">
        <f t="shared" si="84"/>
        <v>0</v>
      </c>
    </row>
    <row r="182" spans="1:33" x14ac:dyDescent="0.25">
      <c r="A182" s="14">
        <v>181</v>
      </c>
      <c r="B182" s="1" t="s">
        <v>429</v>
      </c>
      <c r="C182" s="1" t="s">
        <v>244</v>
      </c>
      <c r="D182" s="9">
        <v>0.75931940209530202</v>
      </c>
      <c r="E182" s="10">
        <v>0</v>
      </c>
      <c r="F182" s="10">
        <v>0</v>
      </c>
      <c r="G182" s="10">
        <v>0</v>
      </c>
      <c r="H182" s="2">
        <f t="shared" si="70"/>
        <v>0.75931940209530202</v>
      </c>
      <c r="I182" s="11">
        <f t="shared" si="71"/>
        <v>0</v>
      </c>
      <c r="J182" s="11">
        <f t="shared" si="72"/>
        <v>0</v>
      </c>
      <c r="K182" s="11">
        <f t="shared" si="73"/>
        <v>0</v>
      </c>
      <c r="L182" s="11">
        <f t="shared" si="74"/>
        <v>100</v>
      </c>
      <c r="M182" s="1">
        <v>0</v>
      </c>
      <c r="N182" s="9">
        <v>1.10470308733056E-4</v>
      </c>
      <c r="O182" s="9">
        <v>3.0910348625904499E-3</v>
      </c>
      <c r="P182" s="2">
        <f t="shared" si="75"/>
        <v>0.75611789692397846</v>
      </c>
      <c r="Q182" s="11">
        <f t="shared" si="76"/>
        <v>0</v>
      </c>
      <c r="R182" s="11">
        <f t="shared" si="77"/>
        <v>1.4548595548621434E-2</v>
      </c>
      <c r="S182" s="11">
        <f t="shared" si="78"/>
        <v>0.40707966292720849</v>
      </c>
      <c r="T182" s="11">
        <f t="shared" si="79"/>
        <v>99.578371741524165</v>
      </c>
      <c r="V182" s="4">
        <f t="shared" si="80"/>
        <v>100</v>
      </c>
      <c r="W182" s="4">
        <f t="shared" si="81"/>
        <v>0.42162825847582991</v>
      </c>
      <c r="Y182" s="1">
        <v>0</v>
      </c>
      <c r="Z182" s="12">
        <f t="shared" si="82"/>
        <v>0</v>
      </c>
      <c r="AA182" s="1">
        <v>0</v>
      </c>
      <c r="AB182" s="12">
        <f t="shared" si="83"/>
        <v>0</v>
      </c>
      <c r="AC182" s="1">
        <v>0</v>
      </c>
      <c r="AD182" s="12">
        <f t="shared" si="69"/>
        <v>0</v>
      </c>
      <c r="AF182" s="1">
        <v>0</v>
      </c>
      <c r="AG182" s="12">
        <f t="shared" si="84"/>
        <v>0</v>
      </c>
    </row>
    <row r="183" spans="1:33" x14ac:dyDescent="0.25">
      <c r="A183" s="14">
        <v>182</v>
      </c>
      <c r="B183" s="1" t="s">
        <v>430</v>
      </c>
      <c r="C183" s="1" t="s">
        <v>244</v>
      </c>
      <c r="D183" s="9">
        <v>1.23265951594561</v>
      </c>
      <c r="E183" s="10">
        <v>0</v>
      </c>
      <c r="F183" s="10">
        <v>0</v>
      </c>
      <c r="G183" s="10">
        <v>0</v>
      </c>
      <c r="H183" s="2">
        <f t="shared" si="70"/>
        <v>1.23265951594561</v>
      </c>
      <c r="I183" s="11">
        <f t="shared" si="71"/>
        <v>0</v>
      </c>
      <c r="J183" s="11">
        <f t="shared" si="72"/>
        <v>0</v>
      </c>
      <c r="K183" s="11">
        <f t="shared" si="73"/>
        <v>0</v>
      </c>
      <c r="L183" s="11">
        <f t="shared" si="74"/>
        <v>100</v>
      </c>
      <c r="M183" s="1">
        <v>0.11042018311733599</v>
      </c>
      <c r="N183" s="9">
        <v>7.8728844697814507E-2</v>
      </c>
      <c r="O183" s="9">
        <v>0.106987341703747</v>
      </c>
      <c r="P183" s="2">
        <f t="shared" si="75"/>
        <v>0.93652314642671253</v>
      </c>
      <c r="Q183" s="11">
        <f t="shared" si="76"/>
        <v>8.9578818553661481</v>
      </c>
      <c r="R183" s="11">
        <f t="shared" si="77"/>
        <v>6.3869092542898391</v>
      </c>
      <c r="S183" s="11">
        <f t="shared" si="78"/>
        <v>8.6793912122338028</v>
      </c>
      <c r="T183" s="11">
        <f t="shared" si="79"/>
        <v>75.975817678110218</v>
      </c>
      <c r="V183" s="4">
        <f t="shared" si="80"/>
        <v>100</v>
      </c>
      <c r="W183" s="4">
        <f t="shared" si="81"/>
        <v>24.024182321889789</v>
      </c>
      <c r="Y183" s="1">
        <v>0</v>
      </c>
      <c r="Z183" s="12">
        <f t="shared" si="82"/>
        <v>0</v>
      </c>
      <c r="AA183" s="1">
        <v>0</v>
      </c>
      <c r="AB183" s="12">
        <f t="shared" si="83"/>
        <v>0</v>
      </c>
      <c r="AC183" s="1">
        <v>0</v>
      </c>
      <c r="AD183" s="12">
        <f t="shared" si="69"/>
        <v>0</v>
      </c>
      <c r="AF183" s="1">
        <v>0</v>
      </c>
      <c r="AG183" s="12">
        <f t="shared" si="84"/>
        <v>0</v>
      </c>
    </row>
    <row r="184" spans="1:33" x14ac:dyDescent="0.25">
      <c r="A184" s="14">
        <v>183</v>
      </c>
      <c r="B184" s="1" t="s">
        <v>431</v>
      </c>
      <c r="C184" s="1" t="s">
        <v>244</v>
      </c>
      <c r="D184" s="9">
        <v>1.23721701383899</v>
      </c>
      <c r="E184" s="10">
        <v>0</v>
      </c>
      <c r="F184" s="10">
        <v>0</v>
      </c>
      <c r="G184" s="10">
        <v>0</v>
      </c>
      <c r="H184" s="2">
        <f t="shared" si="70"/>
        <v>1.23721701383899</v>
      </c>
      <c r="I184" s="11">
        <f t="shared" si="71"/>
        <v>0</v>
      </c>
      <c r="J184" s="11">
        <f t="shared" si="72"/>
        <v>0</v>
      </c>
      <c r="K184" s="11">
        <f t="shared" si="73"/>
        <v>0</v>
      </c>
      <c r="L184" s="11">
        <f t="shared" si="74"/>
        <v>100</v>
      </c>
      <c r="M184" s="1">
        <v>7.8460941880113294E-2</v>
      </c>
      <c r="N184" s="9">
        <v>1.6012437685619801E-2</v>
      </c>
      <c r="O184" s="9">
        <v>7.9383769191033196E-2</v>
      </c>
      <c r="P184" s="2">
        <f t="shared" si="75"/>
        <v>1.0633598650822238</v>
      </c>
      <c r="Q184" s="11">
        <f t="shared" si="76"/>
        <v>6.341728330800672</v>
      </c>
      <c r="R184" s="11">
        <f t="shared" si="77"/>
        <v>1.2942303174391716</v>
      </c>
      <c r="S184" s="11">
        <f t="shared" si="78"/>
        <v>6.4163172913950977</v>
      </c>
      <c r="T184" s="11">
        <f t="shared" si="79"/>
        <v>85.947724060365076</v>
      </c>
      <c r="V184" s="4">
        <f t="shared" si="80"/>
        <v>100</v>
      </c>
      <c r="W184" s="4">
        <f t="shared" si="81"/>
        <v>14.052275939634942</v>
      </c>
      <c r="Y184" s="1">
        <v>0</v>
      </c>
      <c r="Z184" s="12">
        <f t="shared" si="82"/>
        <v>0</v>
      </c>
      <c r="AA184" s="1">
        <v>0</v>
      </c>
      <c r="AB184" s="12">
        <f t="shared" si="83"/>
        <v>0</v>
      </c>
      <c r="AC184" s="1">
        <v>0</v>
      </c>
      <c r="AD184" s="12">
        <f t="shared" si="69"/>
        <v>0</v>
      </c>
      <c r="AF184" s="1">
        <v>0</v>
      </c>
      <c r="AG184" s="12">
        <f t="shared" si="84"/>
        <v>0</v>
      </c>
    </row>
    <row r="185" spans="1:33" x14ac:dyDescent="0.25">
      <c r="A185" s="14">
        <v>184</v>
      </c>
      <c r="B185" s="1" t="s">
        <v>249</v>
      </c>
      <c r="C185" s="1" t="s">
        <v>244</v>
      </c>
      <c r="D185" s="9">
        <v>0.65792759845605997</v>
      </c>
      <c r="E185" s="10">
        <v>0</v>
      </c>
      <c r="F185" s="10">
        <v>0</v>
      </c>
      <c r="G185" s="10">
        <v>0</v>
      </c>
      <c r="H185" s="2">
        <f t="shared" si="70"/>
        <v>0.65792759845605997</v>
      </c>
      <c r="I185" s="11">
        <f t="shared" si="71"/>
        <v>0</v>
      </c>
      <c r="J185" s="11">
        <f t="shared" si="72"/>
        <v>0</v>
      </c>
      <c r="K185" s="11">
        <f t="shared" si="73"/>
        <v>0</v>
      </c>
      <c r="L185" s="11">
        <f t="shared" si="74"/>
        <v>100</v>
      </c>
      <c r="M185" s="1">
        <v>0</v>
      </c>
      <c r="N185" s="9">
        <v>0</v>
      </c>
      <c r="O185" s="9">
        <v>0</v>
      </c>
      <c r="P185" s="2">
        <f t="shared" si="75"/>
        <v>0.65792759845605997</v>
      </c>
      <c r="Q185" s="11">
        <f t="shared" si="76"/>
        <v>0</v>
      </c>
      <c r="R185" s="11">
        <f t="shared" si="77"/>
        <v>0</v>
      </c>
      <c r="S185" s="11">
        <f t="shared" si="78"/>
        <v>0</v>
      </c>
      <c r="T185" s="11">
        <f t="shared" si="79"/>
        <v>100</v>
      </c>
      <c r="V185" s="4">
        <f t="shared" si="80"/>
        <v>100</v>
      </c>
      <c r="W185" s="4">
        <f t="shared" si="81"/>
        <v>0</v>
      </c>
      <c r="Y185" s="1">
        <v>0</v>
      </c>
      <c r="Z185" s="12">
        <f t="shared" si="82"/>
        <v>0</v>
      </c>
      <c r="AA185" s="1">
        <v>0</v>
      </c>
      <c r="AB185" s="12">
        <f t="shared" si="83"/>
        <v>0</v>
      </c>
      <c r="AC185" s="1">
        <v>0</v>
      </c>
      <c r="AD185" s="12">
        <f t="shared" si="69"/>
        <v>0</v>
      </c>
      <c r="AF185" s="1">
        <v>0</v>
      </c>
      <c r="AG185" s="12">
        <f t="shared" si="84"/>
        <v>0</v>
      </c>
    </row>
    <row r="186" spans="1:33" x14ac:dyDescent="0.25">
      <c r="A186" s="14">
        <v>186</v>
      </c>
      <c r="B186" s="1" t="s">
        <v>432</v>
      </c>
      <c r="C186" s="1" t="s">
        <v>244</v>
      </c>
      <c r="D186" s="9">
        <v>1.73199909395975</v>
      </c>
      <c r="E186" s="10">
        <v>0</v>
      </c>
      <c r="F186" s="10">
        <v>0</v>
      </c>
      <c r="G186" s="10">
        <v>0</v>
      </c>
      <c r="H186" s="2">
        <f t="shared" si="70"/>
        <v>1.73199909395975</v>
      </c>
      <c r="I186" s="11">
        <f t="shared" si="71"/>
        <v>0</v>
      </c>
      <c r="J186" s="11">
        <f t="shared" si="72"/>
        <v>0</v>
      </c>
      <c r="K186" s="11">
        <f t="shared" si="73"/>
        <v>0</v>
      </c>
      <c r="L186" s="11">
        <f t="shared" si="74"/>
        <v>100</v>
      </c>
      <c r="M186" s="1">
        <v>0.81972579606708196</v>
      </c>
      <c r="N186" s="9">
        <v>0.206716081664132</v>
      </c>
      <c r="O186" s="9">
        <v>0.364120094878228</v>
      </c>
      <c r="P186" s="2">
        <f t="shared" si="75"/>
        <v>0.34143712135030824</v>
      </c>
      <c r="Q186" s="11">
        <f t="shared" si="76"/>
        <v>47.328303976937967</v>
      </c>
      <c r="R186" s="11">
        <f t="shared" si="77"/>
        <v>11.935114884588724</v>
      </c>
      <c r="S186" s="11">
        <f t="shared" si="78"/>
        <v>21.023111163745781</v>
      </c>
      <c r="T186" s="11">
        <f t="shared" si="79"/>
        <v>19.713469974727531</v>
      </c>
      <c r="V186" s="4">
        <f t="shared" si="80"/>
        <v>100</v>
      </c>
      <c r="W186" s="4">
        <f t="shared" si="81"/>
        <v>80.286530025272469</v>
      </c>
      <c r="Y186" s="1">
        <v>0</v>
      </c>
      <c r="Z186" s="12">
        <f t="shared" si="82"/>
        <v>0</v>
      </c>
      <c r="AA186" s="1">
        <v>0</v>
      </c>
      <c r="AB186" s="12">
        <f t="shared" si="83"/>
        <v>0</v>
      </c>
      <c r="AC186" s="1">
        <v>0</v>
      </c>
      <c r="AD186" s="12">
        <f t="shared" si="69"/>
        <v>0</v>
      </c>
      <c r="AF186" s="1">
        <v>0</v>
      </c>
      <c r="AG186" s="12">
        <f t="shared" si="84"/>
        <v>0</v>
      </c>
    </row>
    <row r="187" spans="1:33" x14ac:dyDescent="0.25">
      <c r="A187" s="14">
        <v>187</v>
      </c>
      <c r="B187" s="1" t="s">
        <v>433</v>
      </c>
      <c r="C187" s="1" t="s">
        <v>244</v>
      </c>
      <c r="D187" s="9">
        <v>0.61737948636328799</v>
      </c>
      <c r="E187" s="10">
        <v>0</v>
      </c>
      <c r="F187" s="10">
        <v>0</v>
      </c>
      <c r="G187" s="10">
        <v>0</v>
      </c>
      <c r="H187" s="2">
        <f t="shared" si="70"/>
        <v>0.61737948636328799</v>
      </c>
      <c r="I187" s="11">
        <f t="shared" si="71"/>
        <v>0</v>
      </c>
      <c r="J187" s="11">
        <f t="shared" si="72"/>
        <v>0</v>
      </c>
      <c r="K187" s="11">
        <f t="shared" si="73"/>
        <v>0</v>
      </c>
      <c r="L187" s="11">
        <f t="shared" si="74"/>
        <v>100</v>
      </c>
      <c r="M187" s="1">
        <v>0</v>
      </c>
      <c r="N187" s="9">
        <v>0</v>
      </c>
      <c r="O187" s="9">
        <v>0</v>
      </c>
      <c r="P187" s="2">
        <f t="shared" si="75"/>
        <v>0.61737948636328799</v>
      </c>
      <c r="Q187" s="11">
        <f t="shared" si="76"/>
        <v>0</v>
      </c>
      <c r="R187" s="11">
        <f t="shared" si="77"/>
        <v>0</v>
      </c>
      <c r="S187" s="11">
        <f t="shared" si="78"/>
        <v>0</v>
      </c>
      <c r="T187" s="11">
        <f t="shared" si="79"/>
        <v>100</v>
      </c>
      <c r="V187" s="4">
        <f t="shared" si="80"/>
        <v>100</v>
      </c>
      <c r="W187" s="4">
        <f t="shared" si="81"/>
        <v>0</v>
      </c>
      <c r="Y187" s="1">
        <v>0</v>
      </c>
      <c r="Z187" s="12">
        <f t="shared" si="82"/>
        <v>0</v>
      </c>
      <c r="AA187" s="1">
        <v>0</v>
      </c>
      <c r="AB187" s="12">
        <f t="shared" si="83"/>
        <v>0</v>
      </c>
      <c r="AC187" s="1">
        <v>0</v>
      </c>
      <c r="AD187" s="12">
        <f t="shared" si="69"/>
        <v>0</v>
      </c>
      <c r="AF187" s="1">
        <v>0</v>
      </c>
      <c r="AG187" s="12">
        <f t="shared" si="84"/>
        <v>0</v>
      </c>
    </row>
    <row r="188" spans="1:33" x14ac:dyDescent="0.25">
      <c r="A188" s="14">
        <v>188</v>
      </c>
      <c r="B188" s="1" t="s">
        <v>434</v>
      </c>
      <c r="C188" s="1" t="s">
        <v>244</v>
      </c>
      <c r="D188" s="9">
        <v>0.49682721404675301</v>
      </c>
      <c r="E188" s="10">
        <v>0.18273764669786199</v>
      </c>
      <c r="F188" s="10">
        <v>1.5167777651930401E-2</v>
      </c>
      <c r="G188" s="10">
        <v>4.6951325357621802E-2</v>
      </c>
      <c r="H188" s="2">
        <f t="shared" si="70"/>
        <v>0.25197046433933884</v>
      </c>
      <c r="I188" s="11">
        <f t="shared" si="71"/>
        <v>36.780925346143739</v>
      </c>
      <c r="J188" s="11">
        <f t="shared" si="72"/>
        <v>3.052928105203002</v>
      </c>
      <c r="K188" s="11">
        <f t="shared" si="73"/>
        <v>9.4502321994792204</v>
      </c>
      <c r="L188" s="11">
        <f t="shared" si="74"/>
        <v>50.715914349174042</v>
      </c>
      <c r="M188" s="1">
        <v>3.9854289768804098E-2</v>
      </c>
      <c r="N188" s="9">
        <v>1.8260864995455799E-2</v>
      </c>
      <c r="O188" s="9">
        <v>6.3417170640338694E-2</v>
      </c>
      <c r="P188" s="2">
        <f t="shared" si="75"/>
        <v>0.37529488864215443</v>
      </c>
      <c r="Q188" s="11">
        <f t="shared" si="76"/>
        <v>8.0217606125444014</v>
      </c>
      <c r="R188" s="11">
        <f t="shared" si="77"/>
        <v>3.6754961240382849</v>
      </c>
      <c r="S188" s="11">
        <f t="shared" si="78"/>
        <v>12.764431747567462</v>
      </c>
      <c r="T188" s="11">
        <f t="shared" si="79"/>
        <v>75.538311515849855</v>
      </c>
      <c r="V188" s="4">
        <f t="shared" si="80"/>
        <v>100</v>
      </c>
      <c r="W188" s="4">
        <f t="shared" si="81"/>
        <v>24.461688484150148</v>
      </c>
      <c r="Y188" s="1">
        <v>0</v>
      </c>
      <c r="Z188" s="12">
        <f t="shared" si="82"/>
        <v>0</v>
      </c>
      <c r="AA188" s="1">
        <v>0</v>
      </c>
      <c r="AB188" s="12">
        <f t="shared" si="83"/>
        <v>0</v>
      </c>
      <c r="AC188" s="1">
        <v>0</v>
      </c>
      <c r="AD188" s="12">
        <f t="shared" si="69"/>
        <v>0</v>
      </c>
      <c r="AF188" s="1">
        <v>0</v>
      </c>
      <c r="AG188" s="12">
        <f t="shared" si="84"/>
        <v>0</v>
      </c>
    </row>
    <row r="189" spans="1:33" x14ac:dyDescent="0.25">
      <c r="A189" s="14">
        <v>189</v>
      </c>
      <c r="B189" s="1" t="s">
        <v>435</v>
      </c>
      <c r="C189" s="1" t="s">
        <v>244</v>
      </c>
      <c r="D189" s="9">
        <v>0.48212439771546001</v>
      </c>
      <c r="E189" s="10">
        <v>0</v>
      </c>
      <c r="F189" s="10">
        <v>0</v>
      </c>
      <c r="G189" s="10">
        <v>0.44158228676489603</v>
      </c>
      <c r="H189" s="2">
        <f t="shared" si="70"/>
        <v>4.0542110950563981E-2</v>
      </c>
      <c r="I189" s="11">
        <f t="shared" si="71"/>
        <v>0</v>
      </c>
      <c r="J189" s="11">
        <f t="shared" si="72"/>
        <v>0</v>
      </c>
      <c r="K189" s="11">
        <f t="shared" si="73"/>
        <v>91.590943925951024</v>
      </c>
      <c r="L189" s="11">
        <f t="shared" si="74"/>
        <v>8.4090560740489853</v>
      </c>
      <c r="M189" s="1">
        <v>0</v>
      </c>
      <c r="N189" s="9">
        <v>3.5379588404364699E-3</v>
      </c>
      <c r="O189" s="9">
        <v>0.17193740079727199</v>
      </c>
      <c r="P189" s="2">
        <f t="shared" si="75"/>
        <v>0.30664903807775157</v>
      </c>
      <c r="Q189" s="11">
        <f t="shared" si="76"/>
        <v>0</v>
      </c>
      <c r="R189" s="11">
        <f t="shared" si="77"/>
        <v>0.73382696606955389</v>
      </c>
      <c r="S189" s="11">
        <f t="shared" si="78"/>
        <v>35.662455916355832</v>
      </c>
      <c r="T189" s="11">
        <f t="shared" si="79"/>
        <v>63.603717117574618</v>
      </c>
      <c r="V189" s="4">
        <f t="shared" si="80"/>
        <v>100.00000000000001</v>
      </c>
      <c r="W189" s="4">
        <f t="shared" si="81"/>
        <v>36.396282882425389</v>
      </c>
      <c r="Y189" s="1">
        <v>0</v>
      </c>
      <c r="Z189" s="12">
        <f t="shared" si="82"/>
        <v>0</v>
      </c>
      <c r="AA189" s="1">
        <v>0</v>
      </c>
      <c r="AB189" s="12">
        <f t="shared" si="83"/>
        <v>0</v>
      </c>
      <c r="AC189" s="1">
        <v>0.41196658150765503</v>
      </c>
      <c r="AD189" s="12">
        <f t="shared" si="69"/>
        <v>85.448192097258129</v>
      </c>
      <c r="AF189" s="1">
        <v>0.48212439771546001</v>
      </c>
      <c r="AG189" s="12">
        <f t="shared" si="84"/>
        <v>100</v>
      </c>
    </row>
    <row r="190" spans="1:33" x14ac:dyDescent="0.25">
      <c r="A190" s="14">
        <v>190</v>
      </c>
      <c r="B190" s="1" t="s">
        <v>436</v>
      </c>
      <c r="C190" s="1" t="s">
        <v>244</v>
      </c>
      <c r="D190" s="9">
        <v>0.55620373629210496</v>
      </c>
      <c r="E190" s="10">
        <v>0</v>
      </c>
      <c r="F190" s="10">
        <v>0</v>
      </c>
      <c r="G190" s="10">
        <v>0</v>
      </c>
      <c r="H190" s="2">
        <f t="shared" si="70"/>
        <v>0.55620373629210496</v>
      </c>
      <c r="I190" s="11">
        <f t="shared" si="71"/>
        <v>0</v>
      </c>
      <c r="J190" s="11">
        <f t="shared" si="72"/>
        <v>0</v>
      </c>
      <c r="K190" s="11">
        <f t="shared" si="73"/>
        <v>0</v>
      </c>
      <c r="L190" s="11">
        <f t="shared" si="74"/>
        <v>100</v>
      </c>
      <c r="M190" s="1">
        <v>0</v>
      </c>
      <c r="N190" s="9">
        <v>0</v>
      </c>
      <c r="O190" s="9">
        <v>7.6403991119783302E-3</v>
      </c>
      <c r="P190" s="2">
        <f t="shared" si="75"/>
        <v>0.54856333718012662</v>
      </c>
      <c r="Q190" s="11">
        <f t="shared" si="76"/>
        <v>0</v>
      </c>
      <c r="R190" s="11">
        <f t="shared" si="77"/>
        <v>0</v>
      </c>
      <c r="S190" s="11">
        <f t="shared" si="78"/>
        <v>1.3736691455747025</v>
      </c>
      <c r="T190" s="11">
        <f t="shared" si="79"/>
        <v>98.626330854425291</v>
      </c>
      <c r="V190" s="4">
        <f t="shared" si="80"/>
        <v>100</v>
      </c>
      <c r="W190" s="4">
        <f t="shared" si="81"/>
        <v>1.3736691455747025</v>
      </c>
      <c r="Y190" s="1">
        <v>0</v>
      </c>
      <c r="Z190" s="12">
        <f t="shared" si="82"/>
        <v>0</v>
      </c>
      <c r="AA190" s="1">
        <v>0</v>
      </c>
      <c r="AB190" s="12">
        <f t="shared" si="83"/>
        <v>0</v>
      </c>
      <c r="AC190" s="1">
        <v>0</v>
      </c>
      <c r="AD190" s="12">
        <f t="shared" si="69"/>
        <v>0</v>
      </c>
      <c r="AF190" s="1">
        <v>0</v>
      </c>
      <c r="AG190" s="12">
        <f t="shared" si="84"/>
        <v>0</v>
      </c>
    </row>
    <row r="191" spans="1:33" x14ac:dyDescent="0.25">
      <c r="A191" s="14">
        <v>191</v>
      </c>
      <c r="B191" s="1" t="s">
        <v>437</v>
      </c>
      <c r="C191" s="1" t="s">
        <v>244</v>
      </c>
      <c r="D191" s="9">
        <v>0.61524859347660099</v>
      </c>
      <c r="E191" s="10">
        <v>0</v>
      </c>
      <c r="F191" s="10">
        <v>0</v>
      </c>
      <c r="G191" s="10">
        <v>0</v>
      </c>
      <c r="H191" s="2">
        <f t="shared" si="70"/>
        <v>0.61524859347660099</v>
      </c>
      <c r="I191" s="11">
        <f t="shared" si="71"/>
        <v>0</v>
      </c>
      <c r="J191" s="11">
        <f t="shared" si="72"/>
        <v>0</v>
      </c>
      <c r="K191" s="11">
        <f t="shared" si="73"/>
        <v>0</v>
      </c>
      <c r="L191" s="11">
        <f t="shared" si="74"/>
        <v>100</v>
      </c>
      <c r="M191" s="1">
        <v>7.7071780286554698E-3</v>
      </c>
      <c r="N191" s="9">
        <v>1.7613663734112901E-2</v>
      </c>
      <c r="O191" s="9">
        <v>4.07089269957705E-2</v>
      </c>
      <c r="P191" s="2">
        <f t="shared" si="75"/>
        <v>0.54921882471806216</v>
      </c>
      <c r="Q191" s="11">
        <f t="shared" si="76"/>
        <v>1.2526933194766559</v>
      </c>
      <c r="R191" s="11">
        <f t="shared" si="77"/>
        <v>2.8628531492584028</v>
      </c>
      <c r="S191" s="11">
        <f t="shared" si="78"/>
        <v>6.6166631549266164</v>
      </c>
      <c r="T191" s="11">
        <f t="shared" si="79"/>
        <v>89.267790376338326</v>
      </c>
      <c r="V191" s="4">
        <f t="shared" si="80"/>
        <v>100</v>
      </c>
      <c r="W191" s="4">
        <f t="shared" si="81"/>
        <v>10.732209623661674</v>
      </c>
      <c r="Y191" s="1">
        <v>0</v>
      </c>
      <c r="Z191" s="12">
        <f t="shared" si="82"/>
        <v>0</v>
      </c>
      <c r="AA191" s="1">
        <v>0</v>
      </c>
      <c r="AB191" s="12">
        <f t="shared" si="83"/>
        <v>0</v>
      </c>
      <c r="AC191" s="1">
        <v>0</v>
      </c>
      <c r="AD191" s="12">
        <f t="shared" si="69"/>
        <v>0</v>
      </c>
      <c r="AF191" s="1">
        <v>0</v>
      </c>
      <c r="AG191" s="12">
        <f t="shared" si="84"/>
        <v>0</v>
      </c>
    </row>
    <row r="192" spans="1:33" x14ac:dyDescent="0.25">
      <c r="A192" s="14">
        <v>192</v>
      </c>
      <c r="B192" s="1" t="s">
        <v>438</v>
      </c>
      <c r="C192" s="1" t="s">
        <v>244</v>
      </c>
      <c r="D192" s="9">
        <v>0.66739180400222498</v>
      </c>
      <c r="E192" s="10">
        <v>0</v>
      </c>
      <c r="F192" s="10">
        <v>0</v>
      </c>
      <c r="G192" s="10">
        <v>0</v>
      </c>
      <c r="H192" s="2">
        <f t="shared" si="70"/>
        <v>0.66739180400222498</v>
      </c>
      <c r="I192" s="11">
        <f t="shared" si="71"/>
        <v>0</v>
      </c>
      <c r="J192" s="11">
        <f t="shared" si="72"/>
        <v>0</v>
      </c>
      <c r="K192" s="11">
        <f t="shared" si="73"/>
        <v>0</v>
      </c>
      <c r="L192" s="11">
        <f t="shared" si="74"/>
        <v>100</v>
      </c>
      <c r="M192" s="1">
        <v>2.83662038608235E-4</v>
      </c>
      <c r="N192" s="9">
        <v>1.2962955999949099E-2</v>
      </c>
      <c r="O192" s="9">
        <v>3.8735037846310598E-2</v>
      </c>
      <c r="P192" s="2">
        <f t="shared" si="75"/>
        <v>0.61541014811735706</v>
      </c>
      <c r="Q192" s="11">
        <f t="shared" si="76"/>
        <v>4.2503074941461119E-2</v>
      </c>
      <c r="R192" s="11">
        <f t="shared" si="77"/>
        <v>1.9423307152129607</v>
      </c>
      <c r="S192" s="11">
        <f t="shared" si="78"/>
        <v>5.8039426936356957</v>
      </c>
      <c r="T192" s="11">
        <f t="shared" si="79"/>
        <v>92.211223516209884</v>
      </c>
      <c r="V192" s="4">
        <f t="shared" si="80"/>
        <v>100</v>
      </c>
      <c r="W192" s="4">
        <f t="shared" si="81"/>
        <v>7.7887764837901177</v>
      </c>
      <c r="Y192" s="1">
        <v>0</v>
      </c>
      <c r="Z192" s="12">
        <f t="shared" si="82"/>
        <v>0</v>
      </c>
      <c r="AA192" s="1">
        <v>0</v>
      </c>
      <c r="AB192" s="12">
        <f t="shared" si="83"/>
        <v>0</v>
      </c>
      <c r="AC192" s="1">
        <v>0</v>
      </c>
      <c r="AD192" s="12">
        <f t="shared" si="69"/>
        <v>0</v>
      </c>
      <c r="AF192" s="1">
        <v>0</v>
      </c>
      <c r="AG192" s="12">
        <f t="shared" si="84"/>
        <v>0</v>
      </c>
    </row>
    <row r="193" spans="1:33" x14ac:dyDescent="0.25">
      <c r="A193" s="14">
        <v>193</v>
      </c>
      <c r="B193" s="1" t="s">
        <v>439</v>
      </c>
      <c r="C193" s="1" t="s">
        <v>244</v>
      </c>
      <c r="D193" s="9">
        <v>0.61112179350454798</v>
      </c>
      <c r="E193" s="10">
        <v>0</v>
      </c>
      <c r="F193" s="10">
        <v>0</v>
      </c>
      <c r="G193" s="10">
        <v>0</v>
      </c>
      <c r="H193" s="2">
        <f t="shared" si="70"/>
        <v>0.61112179350454798</v>
      </c>
      <c r="I193" s="11">
        <f t="shared" si="71"/>
        <v>0</v>
      </c>
      <c r="J193" s="11">
        <f t="shared" si="72"/>
        <v>0</v>
      </c>
      <c r="K193" s="11">
        <f t="shared" si="73"/>
        <v>0</v>
      </c>
      <c r="L193" s="11">
        <f t="shared" si="74"/>
        <v>100</v>
      </c>
      <c r="M193" s="1">
        <v>1.30777945054011E-2</v>
      </c>
      <c r="N193" s="9">
        <v>1.8712016152141499E-2</v>
      </c>
      <c r="O193" s="9">
        <v>5.9519237538040101E-2</v>
      </c>
      <c r="P193" s="2">
        <f t="shared" si="75"/>
        <v>0.51981274530896526</v>
      </c>
      <c r="Q193" s="11">
        <f t="shared" si="76"/>
        <v>2.1399653300539305</v>
      </c>
      <c r="R193" s="11">
        <f t="shared" si="77"/>
        <v>3.0619127563485007</v>
      </c>
      <c r="S193" s="11">
        <f t="shared" si="78"/>
        <v>9.7393413507183588</v>
      </c>
      <c r="T193" s="11">
        <f t="shared" si="79"/>
        <v>85.058780562879207</v>
      </c>
      <c r="V193" s="4">
        <f t="shared" si="80"/>
        <v>100</v>
      </c>
      <c r="W193" s="4">
        <f t="shared" si="81"/>
        <v>14.94121943712079</v>
      </c>
      <c r="Y193" s="1">
        <v>0</v>
      </c>
      <c r="Z193" s="12">
        <f t="shared" si="82"/>
        <v>0</v>
      </c>
      <c r="AA193" s="1">
        <v>0</v>
      </c>
      <c r="AB193" s="12">
        <f t="shared" si="83"/>
        <v>0</v>
      </c>
      <c r="AC193" s="1">
        <v>0</v>
      </c>
      <c r="AD193" s="12">
        <f t="shared" si="69"/>
        <v>0</v>
      </c>
      <c r="AF193" s="1">
        <v>0</v>
      </c>
      <c r="AG193" s="12">
        <f t="shared" si="84"/>
        <v>0</v>
      </c>
    </row>
    <row r="194" spans="1:33" x14ac:dyDescent="0.25">
      <c r="A194" s="14">
        <v>194</v>
      </c>
      <c r="B194" s="1" t="s">
        <v>440</v>
      </c>
      <c r="C194" s="1" t="s">
        <v>244</v>
      </c>
      <c r="D194" s="9">
        <v>0.56766981349565304</v>
      </c>
      <c r="E194" s="10">
        <v>0</v>
      </c>
      <c r="F194" s="10">
        <v>0</v>
      </c>
      <c r="G194" s="10">
        <v>0</v>
      </c>
      <c r="H194" s="2">
        <f t="shared" si="70"/>
        <v>0.56766981349565304</v>
      </c>
      <c r="I194" s="11">
        <f t="shared" si="71"/>
        <v>0</v>
      </c>
      <c r="J194" s="11">
        <f t="shared" si="72"/>
        <v>0</v>
      </c>
      <c r="K194" s="11">
        <f t="shared" si="73"/>
        <v>0</v>
      </c>
      <c r="L194" s="11">
        <f t="shared" si="74"/>
        <v>100</v>
      </c>
      <c r="M194" s="1">
        <v>0</v>
      </c>
      <c r="N194" s="9">
        <v>0</v>
      </c>
      <c r="O194" s="9">
        <v>4.3454077598025801E-3</v>
      </c>
      <c r="P194" s="2">
        <f t="shared" si="75"/>
        <v>0.56332440573585041</v>
      </c>
      <c r="Q194" s="11">
        <f t="shared" si="76"/>
        <v>0</v>
      </c>
      <c r="R194" s="11">
        <f t="shared" si="77"/>
        <v>0</v>
      </c>
      <c r="S194" s="11">
        <f t="shared" si="78"/>
        <v>0.76548156278453505</v>
      </c>
      <c r="T194" s="11">
        <f t="shared" si="79"/>
        <v>99.234518437215456</v>
      </c>
      <c r="V194" s="4">
        <f t="shared" si="80"/>
        <v>100</v>
      </c>
      <c r="W194" s="4">
        <f t="shared" si="81"/>
        <v>0.76548156278453505</v>
      </c>
      <c r="Y194" s="1">
        <v>0</v>
      </c>
      <c r="Z194" s="12">
        <f t="shared" si="82"/>
        <v>0</v>
      </c>
      <c r="AA194" s="1">
        <v>0</v>
      </c>
      <c r="AB194" s="12">
        <f t="shared" si="83"/>
        <v>0</v>
      </c>
      <c r="AC194" s="1">
        <v>0</v>
      </c>
      <c r="AD194" s="12">
        <f t="shared" ref="AD194:AD257" si="85">AC194/D194*100</f>
        <v>0</v>
      </c>
      <c r="AF194" s="1">
        <v>0</v>
      </c>
      <c r="AG194" s="12">
        <f t="shared" si="84"/>
        <v>0</v>
      </c>
    </row>
    <row r="195" spans="1:33" x14ac:dyDescent="0.25">
      <c r="A195" s="14">
        <v>195</v>
      </c>
      <c r="B195" s="1" t="s">
        <v>441</v>
      </c>
      <c r="C195" s="1" t="s">
        <v>244</v>
      </c>
      <c r="D195" s="9">
        <v>0.48775945817525501</v>
      </c>
      <c r="E195" s="10">
        <v>0</v>
      </c>
      <c r="F195" s="10">
        <v>0</v>
      </c>
      <c r="G195" s="10">
        <v>0</v>
      </c>
      <c r="H195" s="2">
        <f t="shared" si="70"/>
        <v>0.48775945817525501</v>
      </c>
      <c r="I195" s="11">
        <f t="shared" si="71"/>
        <v>0</v>
      </c>
      <c r="J195" s="11">
        <f t="shared" si="72"/>
        <v>0</v>
      </c>
      <c r="K195" s="11">
        <f t="shared" si="73"/>
        <v>0</v>
      </c>
      <c r="L195" s="11">
        <f t="shared" si="74"/>
        <v>100</v>
      </c>
      <c r="M195" s="1">
        <v>8.1656216616120205E-4</v>
      </c>
      <c r="N195" s="9">
        <v>2.3550925975176101E-3</v>
      </c>
      <c r="O195" s="9">
        <v>2.34825589183019E-3</v>
      </c>
      <c r="P195" s="2">
        <f t="shared" si="75"/>
        <v>0.48223954751974601</v>
      </c>
      <c r="Q195" s="11">
        <f t="shared" si="76"/>
        <v>0.16741083180960198</v>
      </c>
      <c r="R195" s="11">
        <f t="shared" si="77"/>
        <v>0.48283893998246374</v>
      </c>
      <c r="S195" s="11">
        <f t="shared" si="78"/>
        <v>0.48143728480739106</v>
      </c>
      <c r="T195" s="11">
        <f t="shared" si="79"/>
        <v>98.868312943400554</v>
      </c>
      <c r="V195" s="4">
        <f t="shared" si="80"/>
        <v>100</v>
      </c>
      <c r="W195" s="4">
        <f t="shared" si="81"/>
        <v>1.1316870565994568</v>
      </c>
      <c r="Y195" s="1">
        <v>0</v>
      </c>
      <c r="Z195" s="12">
        <f t="shared" si="82"/>
        <v>0</v>
      </c>
      <c r="AA195" s="1">
        <v>0</v>
      </c>
      <c r="AB195" s="12">
        <f t="shared" si="83"/>
        <v>0</v>
      </c>
      <c r="AC195" s="1">
        <v>0</v>
      </c>
      <c r="AD195" s="12">
        <f t="shared" si="85"/>
        <v>0</v>
      </c>
      <c r="AF195" s="1">
        <v>0</v>
      </c>
      <c r="AG195" s="12">
        <f t="shared" si="84"/>
        <v>0</v>
      </c>
    </row>
    <row r="196" spans="1:33" x14ac:dyDescent="0.25">
      <c r="A196" s="14">
        <v>196</v>
      </c>
      <c r="B196" s="1" t="s">
        <v>442</v>
      </c>
      <c r="C196" s="1" t="s">
        <v>244</v>
      </c>
      <c r="D196" s="9">
        <v>0.55140565179036904</v>
      </c>
      <c r="E196" s="10">
        <v>0</v>
      </c>
      <c r="F196" s="10">
        <v>0</v>
      </c>
      <c r="G196" s="10">
        <v>0</v>
      </c>
      <c r="H196" s="2">
        <f t="shared" si="70"/>
        <v>0.55140565179036904</v>
      </c>
      <c r="I196" s="11">
        <f t="shared" si="71"/>
        <v>0</v>
      </c>
      <c r="J196" s="11">
        <f t="shared" si="72"/>
        <v>0</v>
      </c>
      <c r="K196" s="11">
        <f t="shared" si="73"/>
        <v>0</v>
      </c>
      <c r="L196" s="11">
        <f t="shared" si="74"/>
        <v>100</v>
      </c>
      <c r="M196" s="1">
        <v>0</v>
      </c>
      <c r="N196" s="9">
        <v>0</v>
      </c>
      <c r="O196" s="9">
        <v>0</v>
      </c>
      <c r="P196" s="2">
        <f t="shared" si="75"/>
        <v>0.55140565179036904</v>
      </c>
      <c r="Q196" s="11">
        <f t="shared" si="76"/>
        <v>0</v>
      </c>
      <c r="R196" s="11">
        <f t="shared" si="77"/>
        <v>0</v>
      </c>
      <c r="S196" s="11">
        <f t="shared" si="78"/>
        <v>0</v>
      </c>
      <c r="T196" s="11">
        <f t="shared" si="79"/>
        <v>100</v>
      </c>
      <c r="V196" s="4">
        <f t="shared" si="80"/>
        <v>100</v>
      </c>
      <c r="W196" s="4">
        <f t="shared" si="81"/>
        <v>0</v>
      </c>
      <c r="Y196" s="1">
        <v>0</v>
      </c>
      <c r="Z196" s="12">
        <f t="shared" si="82"/>
        <v>0</v>
      </c>
      <c r="AA196" s="1">
        <v>0</v>
      </c>
      <c r="AB196" s="12">
        <f t="shared" si="83"/>
        <v>0</v>
      </c>
      <c r="AC196" s="1">
        <v>0</v>
      </c>
      <c r="AD196" s="12">
        <f t="shared" si="85"/>
        <v>0</v>
      </c>
      <c r="AF196" s="1">
        <v>0</v>
      </c>
      <c r="AG196" s="12">
        <f t="shared" si="84"/>
        <v>0</v>
      </c>
    </row>
    <row r="197" spans="1:33" x14ac:dyDescent="0.25">
      <c r="A197" s="14">
        <v>197</v>
      </c>
      <c r="B197" s="1" t="s">
        <v>443</v>
      </c>
      <c r="C197" s="1" t="s">
        <v>244</v>
      </c>
      <c r="D197" s="9">
        <v>0.435102407695865</v>
      </c>
      <c r="E197" s="10">
        <v>0</v>
      </c>
      <c r="F197" s="10">
        <v>0</v>
      </c>
      <c r="G197" s="10">
        <v>0</v>
      </c>
      <c r="H197" s="2">
        <f t="shared" si="70"/>
        <v>0.435102407695865</v>
      </c>
      <c r="I197" s="11">
        <f t="shared" si="71"/>
        <v>0</v>
      </c>
      <c r="J197" s="11">
        <f t="shared" si="72"/>
        <v>0</v>
      </c>
      <c r="K197" s="11">
        <f t="shared" si="73"/>
        <v>0</v>
      </c>
      <c r="L197" s="11">
        <f t="shared" si="74"/>
        <v>100</v>
      </c>
      <c r="M197" s="1">
        <v>0.12786815924641701</v>
      </c>
      <c r="N197" s="9">
        <v>3.0692961815654899E-2</v>
      </c>
      <c r="O197" s="9">
        <v>4.0222730721453402E-2</v>
      </c>
      <c r="P197" s="2">
        <f t="shared" si="75"/>
        <v>0.23631855591233969</v>
      </c>
      <c r="Q197" s="11">
        <f t="shared" si="76"/>
        <v>29.388060600160227</v>
      </c>
      <c r="R197" s="11">
        <f t="shared" si="77"/>
        <v>7.0541925930019591</v>
      </c>
      <c r="S197" s="11">
        <f t="shared" si="78"/>
        <v>9.2444284402969679</v>
      </c>
      <c r="T197" s="11">
        <f t="shared" si="79"/>
        <v>54.313318366540855</v>
      </c>
      <c r="V197" s="4">
        <f t="shared" si="80"/>
        <v>100</v>
      </c>
      <c r="W197" s="4">
        <f t="shared" si="81"/>
        <v>45.686681633459159</v>
      </c>
      <c r="Y197" s="1">
        <v>0</v>
      </c>
      <c r="Z197" s="12">
        <f t="shared" si="82"/>
        <v>0</v>
      </c>
      <c r="AA197" s="1">
        <v>0</v>
      </c>
      <c r="AB197" s="12">
        <f t="shared" si="83"/>
        <v>0</v>
      </c>
      <c r="AC197" s="1">
        <v>0</v>
      </c>
      <c r="AD197" s="12">
        <f t="shared" si="85"/>
        <v>0</v>
      </c>
      <c r="AF197" s="1">
        <v>0</v>
      </c>
      <c r="AG197" s="12">
        <f t="shared" si="84"/>
        <v>0</v>
      </c>
    </row>
    <row r="198" spans="1:33" x14ac:dyDescent="0.25">
      <c r="A198" s="14">
        <v>198</v>
      </c>
      <c r="B198" s="1" t="s">
        <v>444</v>
      </c>
      <c r="C198" s="1" t="s">
        <v>244</v>
      </c>
      <c r="D198" s="9">
        <v>0.28963244832977603</v>
      </c>
      <c r="E198" s="10">
        <v>0</v>
      </c>
      <c r="F198" s="10">
        <v>0</v>
      </c>
      <c r="G198" s="10">
        <v>0</v>
      </c>
      <c r="H198" s="2">
        <f t="shared" si="70"/>
        <v>0.28963244832977603</v>
      </c>
      <c r="I198" s="11">
        <f t="shared" si="71"/>
        <v>0</v>
      </c>
      <c r="J198" s="11">
        <f t="shared" si="72"/>
        <v>0</v>
      </c>
      <c r="K198" s="11">
        <f t="shared" si="73"/>
        <v>0</v>
      </c>
      <c r="L198" s="11">
        <f t="shared" si="74"/>
        <v>100</v>
      </c>
      <c r="M198" s="1">
        <v>0</v>
      </c>
      <c r="N198" s="9">
        <v>1.6316948535926998E-2</v>
      </c>
      <c r="O198" s="9">
        <v>1.53288369844245E-2</v>
      </c>
      <c r="P198" s="2">
        <f t="shared" si="75"/>
        <v>0.25798666280942451</v>
      </c>
      <c r="Q198" s="11">
        <f t="shared" si="76"/>
        <v>0</v>
      </c>
      <c r="R198" s="11">
        <f t="shared" si="77"/>
        <v>5.6336742067478882</v>
      </c>
      <c r="S198" s="11">
        <f t="shared" si="78"/>
        <v>5.2925136920332418</v>
      </c>
      <c r="T198" s="11">
        <f t="shared" si="79"/>
        <v>89.073812101218863</v>
      </c>
      <c r="V198" s="4">
        <f t="shared" si="80"/>
        <v>100</v>
      </c>
      <c r="W198" s="4">
        <f t="shared" si="81"/>
        <v>10.92618789878113</v>
      </c>
      <c r="Y198" s="1">
        <v>0</v>
      </c>
      <c r="Z198" s="12">
        <f t="shared" si="82"/>
        <v>0</v>
      </c>
      <c r="AA198" s="1">
        <v>0</v>
      </c>
      <c r="AB198" s="12">
        <f t="shared" si="83"/>
        <v>0</v>
      </c>
      <c r="AC198" s="1">
        <v>0</v>
      </c>
      <c r="AD198" s="12">
        <f t="shared" si="85"/>
        <v>0</v>
      </c>
      <c r="AF198" s="1">
        <v>0</v>
      </c>
      <c r="AG198" s="12">
        <f t="shared" si="84"/>
        <v>0</v>
      </c>
    </row>
    <row r="199" spans="1:33" x14ac:dyDescent="0.25">
      <c r="A199" s="14">
        <v>199</v>
      </c>
      <c r="B199" s="1" t="s">
        <v>445</v>
      </c>
      <c r="C199" s="1" t="s">
        <v>244</v>
      </c>
      <c r="D199" s="9">
        <v>0.44128395160287598</v>
      </c>
      <c r="E199" s="10">
        <v>0</v>
      </c>
      <c r="F199" s="10">
        <v>0</v>
      </c>
      <c r="G199" s="10">
        <v>0</v>
      </c>
      <c r="H199" s="2">
        <f t="shared" si="70"/>
        <v>0.44128395160287598</v>
      </c>
      <c r="I199" s="11">
        <f t="shared" si="71"/>
        <v>0</v>
      </c>
      <c r="J199" s="11">
        <f t="shared" si="72"/>
        <v>0</v>
      </c>
      <c r="K199" s="11">
        <f t="shared" si="73"/>
        <v>0</v>
      </c>
      <c r="L199" s="11">
        <f t="shared" si="74"/>
        <v>100</v>
      </c>
      <c r="M199" s="1">
        <v>3.7311553166809899E-3</v>
      </c>
      <c r="N199" s="9">
        <v>8.0061308519216196E-4</v>
      </c>
      <c r="O199" s="9">
        <v>2.5612061563020602E-3</v>
      </c>
      <c r="P199" s="2">
        <f t="shared" si="75"/>
        <v>0.43419097704470078</v>
      </c>
      <c r="Q199" s="11">
        <f t="shared" si="76"/>
        <v>0.8455225491723215</v>
      </c>
      <c r="R199" s="11">
        <f t="shared" si="77"/>
        <v>0.18142809913754954</v>
      </c>
      <c r="S199" s="11">
        <f t="shared" si="78"/>
        <v>0.58039866326409328</v>
      </c>
      <c r="T199" s="11">
        <f t="shared" si="79"/>
        <v>98.392650688426045</v>
      </c>
      <c r="V199" s="4">
        <f t="shared" si="80"/>
        <v>100</v>
      </c>
      <c r="W199" s="4">
        <f t="shared" si="81"/>
        <v>1.6073493115739641</v>
      </c>
      <c r="Y199" s="1">
        <v>0</v>
      </c>
      <c r="Z199" s="12">
        <f t="shared" si="82"/>
        <v>0</v>
      </c>
      <c r="AA199" s="1">
        <v>0</v>
      </c>
      <c r="AB199" s="12">
        <f t="shared" si="83"/>
        <v>0</v>
      </c>
      <c r="AC199" s="1">
        <v>0</v>
      </c>
      <c r="AD199" s="12">
        <f t="shared" si="85"/>
        <v>0</v>
      </c>
      <c r="AF199" s="1">
        <v>0</v>
      </c>
      <c r="AG199" s="12">
        <f t="shared" si="84"/>
        <v>0</v>
      </c>
    </row>
    <row r="200" spans="1:33" x14ac:dyDescent="0.25">
      <c r="A200" s="14">
        <v>200</v>
      </c>
      <c r="B200" s="1" t="s">
        <v>446</v>
      </c>
      <c r="C200" s="1" t="s">
        <v>244</v>
      </c>
      <c r="D200" s="9">
        <v>0.65086146529614897</v>
      </c>
      <c r="E200" s="10">
        <v>0</v>
      </c>
      <c r="F200" s="10">
        <v>0</v>
      </c>
      <c r="G200" s="10">
        <v>0</v>
      </c>
      <c r="H200" s="2">
        <f t="shared" si="70"/>
        <v>0.65086146529614897</v>
      </c>
      <c r="I200" s="11">
        <f t="shared" si="71"/>
        <v>0</v>
      </c>
      <c r="J200" s="11">
        <f t="shared" si="72"/>
        <v>0</v>
      </c>
      <c r="K200" s="11">
        <f t="shared" si="73"/>
        <v>0</v>
      </c>
      <c r="L200" s="11">
        <f t="shared" si="74"/>
        <v>100</v>
      </c>
      <c r="M200" s="1">
        <v>0</v>
      </c>
      <c r="N200" s="9">
        <v>0</v>
      </c>
      <c r="O200" s="9">
        <v>1.55189867352601E-4</v>
      </c>
      <c r="P200" s="2">
        <f t="shared" si="75"/>
        <v>0.65070627542879633</v>
      </c>
      <c r="Q200" s="11">
        <f t="shared" si="76"/>
        <v>0</v>
      </c>
      <c r="R200" s="11">
        <f t="shared" si="77"/>
        <v>0</v>
      </c>
      <c r="S200" s="11">
        <f t="shared" si="78"/>
        <v>2.3843763324041308E-2</v>
      </c>
      <c r="T200" s="11">
        <f t="shared" si="79"/>
        <v>99.976156236675948</v>
      </c>
      <c r="V200" s="4">
        <f t="shared" si="80"/>
        <v>100</v>
      </c>
      <c r="W200" s="4">
        <f t="shared" si="81"/>
        <v>2.3843763324041308E-2</v>
      </c>
      <c r="Y200" s="1">
        <v>0</v>
      </c>
      <c r="Z200" s="12">
        <f t="shared" si="82"/>
        <v>0</v>
      </c>
      <c r="AA200" s="1">
        <v>0</v>
      </c>
      <c r="AB200" s="12">
        <f t="shared" si="83"/>
        <v>0</v>
      </c>
      <c r="AC200" s="1">
        <v>0</v>
      </c>
      <c r="AD200" s="12">
        <f t="shared" si="85"/>
        <v>0</v>
      </c>
      <c r="AF200" s="1">
        <v>0</v>
      </c>
      <c r="AG200" s="12">
        <f t="shared" si="84"/>
        <v>0</v>
      </c>
    </row>
    <row r="201" spans="1:33" x14ac:dyDescent="0.25">
      <c r="A201" s="14">
        <v>201</v>
      </c>
      <c r="B201" s="1" t="s">
        <v>447</v>
      </c>
      <c r="C201" s="1" t="s">
        <v>244</v>
      </c>
      <c r="D201" s="9">
        <v>0.68451388323237095</v>
      </c>
      <c r="E201" s="10">
        <v>0</v>
      </c>
      <c r="F201" s="10">
        <v>0</v>
      </c>
      <c r="G201" s="10">
        <v>0</v>
      </c>
      <c r="H201" s="2">
        <f t="shared" si="70"/>
        <v>0.68451388323237095</v>
      </c>
      <c r="I201" s="11">
        <f t="shared" si="71"/>
        <v>0</v>
      </c>
      <c r="J201" s="11">
        <f t="shared" si="72"/>
        <v>0</v>
      </c>
      <c r="K201" s="11">
        <f t="shared" si="73"/>
        <v>0</v>
      </c>
      <c r="L201" s="11">
        <f t="shared" si="74"/>
        <v>100</v>
      </c>
      <c r="M201" s="1">
        <v>1.28098308637723E-2</v>
      </c>
      <c r="N201" s="9">
        <v>2.15242586602107E-2</v>
      </c>
      <c r="O201" s="9">
        <v>5.2747844633541902E-2</v>
      </c>
      <c r="P201" s="2">
        <f t="shared" si="75"/>
        <v>0.59743194907484609</v>
      </c>
      <c r="Q201" s="11">
        <f t="shared" si="76"/>
        <v>1.8713763413069833</v>
      </c>
      <c r="R201" s="11">
        <f t="shared" si="77"/>
        <v>3.1444590369109999</v>
      </c>
      <c r="S201" s="11">
        <f t="shared" si="78"/>
        <v>7.7058838287485347</v>
      </c>
      <c r="T201" s="11">
        <f t="shared" si="79"/>
        <v>87.278280793033488</v>
      </c>
      <c r="V201" s="4">
        <f t="shared" si="80"/>
        <v>100</v>
      </c>
      <c r="W201" s="4">
        <f t="shared" si="81"/>
        <v>12.721719206966519</v>
      </c>
      <c r="Y201" s="1">
        <v>0</v>
      </c>
      <c r="Z201" s="12">
        <f t="shared" si="82"/>
        <v>0</v>
      </c>
      <c r="AA201" s="1">
        <v>0</v>
      </c>
      <c r="AB201" s="12">
        <f t="shared" si="83"/>
        <v>0</v>
      </c>
      <c r="AC201" s="1">
        <v>0</v>
      </c>
      <c r="AD201" s="12">
        <f t="shared" si="85"/>
        <v>0</v>
      </c>
      <c r="AF201" s="1">
        <v>0</v>
      </c>
      <c r="AG201" s="12">
        <f t="shared" si="84"/>
        <v>0</v>
      </c>
    </row>
    <row r="202" spans="1:33" x14ac:dyDescent="0.25">
      <c r="A202" s="14">
        <v>202</v>
      </c>
      <c r="B202" s="1" t="s">
        <v>448</v>
      </c>
      <c r="C202" s="1" t="s">
        <v>244</v>
      </c>
      <c r="D202" s="9">
        <v>0.70642042987397802</v>
      </c>
      <c r="E202" s="10">
        <v>0.22169572502415599</v>
      </c>
      <c r="F202" s="10">
        <v>1.5742114903837299E-4</v>
      </c>
      <c r="G202" s="10">
        <v>8.3002439289160297E-3</v>
      </c>
      <c r="H202" s="2">
        <f t="shared" si="70"/>
        <v>0.47626703977186757</v>
      </c>
      <c r="I202" s="11">
        <f t="shared" si="71"/>
        <v>31.382971902965128</v>
      </c>
      <c r="J202" s="11">
        <f t="shared" si="72"/>
        <v>2.2284342635228733E-2</v>
      </c>
      <c r="K202" s="11">
        <f t="shared" si="73"/>
        <v>1.1749722371982863</v>
      </c>
      <c r="L202" s="11">
        <f t="shared" si="74"/>
        <v>67.419771517201355</v>
      </c>
      <c r="M202" s="1">
        <v>0</v>
      </c>
      <c r="N202" s="9">
        <v>0</v>
      </c>
      <c r="O202" s="9">
        <v>2.6345486039284501E-2</v>
      </c>
      <c r="P202" s="2">
        <f t="shared" si="75"/>
        <v>0.68007494383469347</v>
      </c>
      <c r="Q202" s="11">
        <f t="shared" si="76"/>
        <v>0</v>
      </c>
      <c r="R202" s="11">
        <f t="shared" si="77"/>
        <v>0</v>
      </c>
      <c r="S202" s="11">
        <f t="shared" si="78"/>
        <v>3.7294343319012455</v>
      </c>
      <c r="T202" s="11">
        <f t="shared" si="79"/>
        <v>96.270565668098754</v>
      </c>
      <c r="V202" s="4">
        <f t="shared" si="80"/>
        <v>100</v>
      </c>
      <c r="W202" s="4">
        <f t="shared" si="81"/>
        <v>3.7294343319012455</v>
      </c>
      <c r="Y202" s="1">
        <v>4.2685031707946999E-4</v>
      </c>
      <c r="Z202" s="12">
        <f t="shared" si="82"/>
        <v>6.0424401536011356E-2</v>
      </c>
      <c r="AA202" s="1">
        <v>3.1987158177459599E-3</v>
      </c>
      <c r="AB202" s="12">
        <f t="shared" si="83"/>
        <v>0.45280624433761002</v>
      </c>
      <c r="AC202" s="1">
        <v>0</v>
      </c>
      <c r="AD202" s="12">
        <f t="shared" si="85"/>
        <v>0</v>
      </c>
      <c r="AF202" s="1">
        <v>0.45954703216023501</v>
      </c>
      <c r="AG202" s="12">
        <f t="shared" si="84"/>
        <v>65.052907974676771</v>
      </c>
    </row>
    <row r="203" spans="1:33" x14ac:dyDescent="0.25">
      <c r="A203" s="14">
        <v>203</v>
      </c>
      <c r="B203" s="1" t="s">
        <v>449</v>
      </c>
      <c r="C203" s="1" t="s">
        <v>244</v>
      </c>
      <c r="D203" s="9">
        <v>2.9678539035823102</v>
      </c>
      <c r="E203" s="10">
        <v>0</v>
      </c>
      <c r="F203" s="10">
        <v>0</v>
      </c>
      <c r="G203" s="10">
        <v>0</v>
      </c>
      <c r="H203" s="2">
        <f t="shared" si="70"/>
        <v>2.9678539035823102</v>
      </c>
      <c r="I203" s="11">
        <f t="shared" si="71"/>
        <v>0</v>
      </c>
      <c r="J203" s="11">
        <f t="shared" si="72"/>
        <v>0</v>
      </c>
      <c r="K203" s="11">
        <f t="shared" si="73"/>
        <v>0</v>
      </c>
      <c r="L203" s="11">
        <f t="shared" si="74"/>
        <v>100</v>
      </c>
      <c r="M203" s="1">
        <v>0.31665698167662898</v>
      </c>
      <c r="N203" s="9">
        <v>0.14041138515353099</v>
      </c>
      <c r="O203" s="9">
        <v>0.277282133513991</v>
      </c>
      <c r="P203" s="2">
        <f t="shared" si="75"/>
        <v>2.2335034032381591</v>
      </c>
      <c r="Q203" s="11">
        <f t="shared" si="76"/>
        <v>10.669560967755597</v>
      </c>
      <c r="R203" s="11">
        <f t="shared" si="77"/>
        <v>4.7310746996019324</v>
      </c>
      <c r="S203" s="11">
        <f t="shared" si="78"/>
        <v>9.3428498343298205</v>
      </c>
      <c r="T203" s="11">
        <f t="shared" si="79"/>
        <v>75.25651449831264</v>
      </c>
      <c r="V203" s="4">
        <f t="shared" si="80"/>
        <v>100</v>
      </c>
      <c r="W203" s="4">
        <f t="shared" si="81"/>
        <v>24.743485501687353</v>
      </c>
      <c r="Y203" s="1">
        <v>0</v>
      </c>
      <c r="Z203" s="12">
        <f t="shared" si="82"/>
        <v>0</v>
      </c>
      <c r="AA203" s="1">
        <v>0</v>
      </c>
      <c r="AB203" s="12">
        <f t="shared" si="83"/>
        <v>0</v>
      </c>
      <c r="AC203" s="1">
        <v>0</v>
      </c>
      <c r="AD203" s="12">
        <f t="shared" si="85"/>
        <v>0</v>
      </c>
      <c r="AF203" s="1">
        <v>0</v>
      </c>
      <c r="AG203" s="12">
        <f t="shared" si="84"/>
        <v>0</v>
      </c>
    </row>
    <row r="204" spans="1:33" x14ac:dyDescent="0.25">
      <c r="A204" s="14">
        <v>204</v>
      </c>
      <c r="B204" s="1" t="s">
        <v>450</v>
      </c>
      <c r="C204" s="1" t="s">
        <v>244</v>
      </c>
      <c r="D204" s="9">
        <v>0.48150194393368401</v>
      </c>
      <c r="E204" s="10">
        <v>0</v>
      </c>
      <c r="F204" s="10">
        <v>0</v>
      </c>
      <c r="G204" s="10">
        <v>0</v>
      </c>
      <c r="H204" s="2">
        <f t="shared" si="70"/>
        <v>0.48150194393368401</v>
      </c>
      <c r="I204" s="11">
        <f t="shared" si="71"/>
        <v>0</v>
      </c>
      <c r="J204" s="11">
        <f t="shared" si="72"/>
        <v>0</v>
      </c>
      <c r="K204" s="11">
        <f t="shared" si="73"/>
        <v>0</v>
      </c>
      <c r="L204" s="11">
        <f t="shared" si="74"/>
        <v>100</v>
      </c>
      <c r="M204" s="1">
        <v>7.1440641486408399E-2</v>
      </c>
      <c r="N204" s="9">
        <v>3.65705198446361E-2</v>
      </c>
      <c r="O204" s="9">
        <v>6.6106318252996399E-2</v>
      </c>
      <c r="P204" s="2">
        <f t="shared" si="75"/>
        <v>0.30738446434964312</v>
      </c>
      <c r="Q204" s="11">
        <f t="shared" si="76"/>
        <v>14.83704113482203</v>
      </c>
      <c r="R204" s="11">
        <f t="shared" si="77"/>
        <v>7.5950928766494989</v>
      </c>
      <c r="S204" s="11">
        <f t="shared" si="78"/>
        <v>13.729190314982622</v>
      </c>
      <c r="T204" s="11">
        <f t="shared" si="79"/>
        <v>63.83867567354585</v>
      </c>
      <c r="V204" s="4">
        <f t="shared" si="80"/>
        <v>100</v>
      </c>
      <c r="W204" s="4">
        <f t="shared" si="81"/>
        <v>36.16132432645415</v>
      </c>
      <c r="Y204" s="1">
        <v>0</v>
      </c>
      <c r="Z204" s="12">
        <f t="shared" si="82"/>
        <v>0</v>
      </c>
      <c r="AA204" s="1">
        <v>0</v>
      </c>
      <c r="AB204" s="12">
        <f t="shared" si="83"/>
        <v>0</v>
      </c>
      <c r="AC204" s="1">
        <v>0</v>
      </c>
      <c r="AD204" s="12">
        <f t="shared" si="85"/>
        <v>0</v>
      </c>
      <c r="AF204" s="1">
        <v>0</v>
      </c>
      <c r="AG204" s="12">
        <f t="shared" si="84"/>
        <v>0</v>
      </c>
    </row>
    <row r="205" spans="1:33" x14ac:dyDescent="0.25">
      <c r="A205" s="14">
        <v>205</v>
      </c>
      <c r="B205" s="1" t="s">
        <v>451</v>
      </c>
      <c r="C205" s="1" t="s">
        <v>66</v>
      </c>
      <c r="D205" s="9">
        <v>0.64055225591971499</v>
      </c>
      <c r="E205" s="10">
        <v>0</v>
      </c>
      <c r="F205" s="10">
        <v>0</v>
      </c>
      <c r="G205" s="10">
        <v>0</v>
      </c>
      <c r="H205" s="2">
        <f t="shared" si="70"/>
        <v>0.64055225591971499</v>
      </c>
      <c r="I205" s="11">
        <f t="shared" si="71"/>
        <v>0</v>
      </c>
      <c r="J205" s="11">
        <f t="shared" si="72"/>
        <v>0</v>
      </c>
      <c r="K205" s="11">
        <f t="shared" si="73"/>
        <v>0</v>
      </c>
      <c r="L205" s="11">
        <f t="shared" si="74"/>
        <v>100</v>
      </c>
      <c r="M205" s="1">
        <v>4.0148167988471803E-3</v>
      </c>
      <c r="N205" s="9">
        <v>1.41725284850235E-4</v>
      </c>
      <c r="O205" s="9">
        <v>4.77951778162529E-2</v>
      </c>
      <c r="P205" s="2">
        <f t="shared" si="75"/>
        <v>0.5886005360197647</v>
      </c>
      <c r="Q205" s="11">
        <f t="shared" si="76"/>
        <v>0.62677428137110269</v>
      </c>
      <c r="R205" s="11">
        <f t="shared" si="77"/>
        <v>2.2125483680756633E-2</v>
      </c>
      <c r="S205" s="11">
        <f t="shared" si="78"/>
        <v>7.4615579563649863</v>
      </c>
      <c r="T205" s="11">
        <f t="shared" si="79"/>
        <v>91.889542278583164</v>
      </c>
      <c r="V205" s="4">
        <f t="shared" si="80"/>
        <v>100</v>
      </c>
      <c r="W205" s="4">
        <f t="shared" si="81"/>
        <v>8.1104577214168465</v>
      </c>
      <c r="Y205" s="1">
        <v>0</v>
      </c>
      <c r="Z205" s="12">
        <f t="shared" si="82"/>
        <v>0</v>
      </c>
      <c r="AA205" s="1">
        <v>0</v>
      </c>
      <c r="AB205" s="12">
        <f t="shared" si="83"/>
        <v>0</v>
      </c>
      <c r="AC205" s="1">
        <v>0</v>
      </c>
      <c r="AD205" s="12">
        <f t="shared" si="85"/>
        <v>0</v>
      </c>
      <c r="AF205" s="1">
        <v>0</v>
      </c>
      <c r="AG205" s="12">
        <f t="shared" si="84"/>
        <v>0</v>
      </c>
    </row>
    <row r="206" spans="1:33" x14ac:dyDescent="0.25">
      <c r="A206" s="14">
        <v>206</v>
      </c>
      <c r="B206" s="1" t="s">
        <v>452</v>
      </c>
      <c r="C206" s="1" t="s">
        <v>244</v>
      </c>
      <c r="D206" s="9">
        <v>1.42147653868347</v>
      </c>
      <c r="E206" s="10">
        <v>1.08662303818855E-2</v>
      </c>
      <c r="F206" s="10">
        <v>1.01360598539147E-2</v>
      </c>
      <c r="G206" s="10">
        <v>8.0990518305959994E-3</v>
      </c>
      <c r="H206" s="2">
        <f t="shared" ref="H206:H269" si="86">D206-E206-F206-G206</f>
        <v>1.3923751966170739</v>
      </c>
      <c r="I206" s="11">
        <f t="shared" ref="I206:I269" si="87">E206/D206*100</f>
        <v>0.76443262243001808</v>
      </c>
      <c r="J206" s="11">
        <f t="shared" ref="J206:J269" si="88">F206/D206*100</f>
        <v>0.7130655749902437</v>
      </c>
      <c r="K206" s="11">
        <f t="shared" ref="K206:K269" si="89">G206/D206*100</f>
        <v>0.56976331372286348</v>
      </c>
      <c r="L206" s="11">
        <f t="shared" ref="L206:L269" si="90">H206/D206*100</f>
        <v>97.95273848885688</v>
      </c>
      <c r="M206" s="1">
        <v>2.7953955157398E-2</v>
      </c>
      <c r="N206" s="9">
        <v>8.1439983987964294E-3</v>
      </c>
      <c r="O206" s="9">
        <v>6.4897836349621693E-2</v>
      </c>
      <c r="P206" s="2">
        <f t="shared" ref="P206:P269" si="91">D206-SUM(M206,N206,O206)</f>
        <v>1.320480748777654</v>
      </c>
      <c r="Q206" s="11">
        <f t="shared" ref="Q206:Q269" si="92">M206/D206*100</f>
        <v>1.9665435479707696</v>
      </c>
      <c r="R206" s="11">
        <f t="shared" ref="R206:R269" si="93">N206/D206*100</f>
        <v>0.57292527714450792</v>
      </c>
      <c r="S206" s="11">
        <f t="shared" ref="S206:S269" si="94">O206/D206*100</f>
        <v>4.5655228618636343</v>
      </c>
      <c r="T206" s="11">
        <f t="shared" ref="T206:T269" si="95">P206/D206*100</f>
        <v>92.895008313021094</v>
      </c>
      <c r="V206" s="4">
        <f t="shared" ref="V206:V269" si="96">SUM(I206:L206)</f>
        <v>100</v>
      </c>
      <c r="W206" s="4">
        <f t="shared" ref="W206:W269" si="97">SUM(Q206:R206,S206)</f>
        <v>7.104991686978912</v>
      </c>
      <c r="Y206" s="1">
        <v>1.13369945282858E-2</v>
      </c>
      <c r="Z206" s="12">
        <f t="shared" ref="Z206:Z269" si="98">Y206/D206*100</f>
        <v>0.79755059051384647</v>
      </c>
      <c r="AA206" s="1">
        <v>4.0361611130691E-3</v>
      </c>
      <c r="AB206" s="12">
        <f t="shared" ref="AB206:AB269" si="99">AA206/D206*100</f>
        <v>0.28394145124669273</v>
      </c>
      <c r="AC206" s="1">
        <v>0</v>
      </c>
      <c r="AD206" s="12">
        <f t="shared" si="85"/>
        <v>0</v>
      </c>
      <c r="AF206" s="1">
        <v>0.12314075034220801</v>
      </c>
      <c r="AG206" s="12">
        <f t="shared" ref="AG206:AG269" si="100">AF206/D206*100</f>
        <v>8.6628760300368626</v>
      </c>
    </row>
    <row r="207" spans="1:33" x14ac:dyDescent="0.25">
      <c r="A207" s="14">
        <v>207</v>
      </c>
      <c r="B207" s="1" t="s">
        <v>453</v>
      </c>
      <c r="C207" s="1" t="s">
        <v>244</v>
      </c>
      <c r="D207" s="9">
        <v>1.24548618667521</v>
      </c>
      <c r="E207" s="10">
        <v>0</v>
      </c>
      <c r="F207" s="10">
        <v>0</v>
      </c>
      <c r="G207" s="10">
        <v>0</v>
      </c>
      <c r="H207" s="2">
        <f t="shared" si="86"/>
        <v>1.24548618667521</v>
      </c>
      <c r="I207" s="11">
        <f t="shared" si="87"/>
        <v>0</v>
      </c>
      <c r="J207" s="11">
        <f t="shared" si="88"/>
        <v>0</v>
      </c>
      <c r="K207" s="11">
        <f t="shared" si="89"/>
        <v>0</v>
      </c>
      <c r="L207" s="11">
        <f t="shared" si="90"/>
        <v>100</v>
      </c>
      <c r="M207" s="1">
        <v>0.281897779877259</v>
      </c>
      <c r="N207" s="9">
        <v>0.131289355022532</v>
      </c>
      <c r="O207" s="9">
        <v>0.23485494872729401</v>
      </c>
      <c r="P207" s="2">
        <f t="shared" si="91"/>
        <v>0.59744410304812501</v>
      </c>
      <c r="Q207" s="11">
        <f t="shared" si="92"/>
        <v>22.633553297750904</v>
      </c>
      <c r="R207" s="11">
        <f t="shared" si="93"/>
        <v>10.54121325688928</v>
      </c>
      <c r="S207" s="11">
        <f t="shared" si="94"/>
        <v>18.856487630282967</v>
      </c>
      <c r="T207" s="11">
        <f t="shared" si="95"/>
        <v>47.968745815076844</v>
      </c>
      <c r="V207" s="4">
        <f t="shared" si="96"/>
        <v>100</v>
      </c>
      <c r="W207" s="4">
        <f t="shared" si="97"/>
        <v>52.031254184923156</v>
      </c>
      <c r="Y207" s="1">
        <v>0</v>
      </c>
      <c r="Z207" s="12">
        <f t="shared" si="98"/>
        <v>0</v>
      </c>
      <c r="AA207" s="1">
        <v>0</v>
      </c>
      <c r="AB207" s="12">
        <f t="shared" si="99"/>
        <v>0</v>
      </c>
      <c r="AC207" s="1">
        <v>0</v>
      </c>
      <c r="AD207" s="12">
        <f t="shared" si="85"/>
        <v>0</v>
      </c>
      <c r="AF207" s="1">
        <v>0</v>
      </c>
      <c r="AG207" s="12">
        <f t="shared" si="100"/>
        <v>0</v>
      </c>
    </row>
    <row r="208" spans="1:33" x14ac:dyDescent="0.25">
      <c r="A208" s="14">
        <v>208</v>
      </c>
      <c r="B208" s="1" t="s">
        <v>454</v>
      </c>
      <c r="C208" s="1" t="s">
        <v>244</v>
      </c>
      <c r="D208" s="9">
        <v>0.476962375629367</v>
      </c>
      <c r="E208" s="10">
        <v>0</v>
      </c>
      <c r="F208" s="10">
        <v>0</v>
      </c>
      <c r="G208" s="10">
        <v>0</v>
      </c>
      <c r="H208" s="2">
        <f t="shared" si="86"/>
        <v>0.476962375629367</v>
      </c>
      <c r="I208" s="11">
        <f t="shared" si="87"/>
        <v>0</v>
      </c>
      <c r="J208" s="11">
        <f t="shared" si="88"/>
        <v>0</v>
      </c>
      <c r="K208" s="11">
        <f t="shared" si="89"/>
        <v>0</v>
      </c>
      <c r="L208" s="11">
        <f t="shared" si="90"/>
        <v>100</v>
      </c>
      <c r="M208" s="1">
        <v>1.7836532760353199E-2</v>
      </c>
      <c r="N208" s="9">
        <v>2.6784211953432501E-3</v>
      </c>
      <c r="O208" s="9">
        <v>5.2383454635308198E-3</v>
      </c>
      <c r="P208" s="2">
        <f t="shared" si="91"/>
        <v>0.45120907621013973</v>
      </c>
      <c r="Q208" s="11">
        <f t="shared" si="92"/>
        <v>3.7396100136446462</v>
      </c>
      <c r="R208" s="11">
        <f t="shared" si="93"/>
        <v>0.56155817150335774</v>
      </c>
      <c r="S208" s="11">
        <f t="shared" si="94"/>
        <v>1.0982722602844002</v>
      </c>
      <c r="T208" s="11">
        <f t="shared" si="95"/>
        <v>94.600559554567596</v>
      </c>
      <c r="V208" s="4">
        <f t="shared" si="96"/>
        <v>100</v>
      </c>
      <c r="W208" s="4">
        <f t="shared" si="97"/>
        <v>5.3994404454324041</v>
      </c>
      <c r="Y208" s="1">
        <v>0</v>
      </c>
      <c r="Z208" s="12">
        <f t="shared" si="98"/>
        <v>0</v>
      </c>
      <c r="AA208" s="1">
        <v>0</v>
      </c>
      <c r="AB208" s="12">
        <f t="shared" si="99"/>
        <v>0</v>
      </c>
      <c r="AC208" s="1">
        <v>0</v>
      </c>
      <c r="AD208" s="12">
        <f t="shared" si="85"/>
        <v>0</v>
      </c>
      <c r="AF208" s="1">
        <v>0</v>
      </c>
      <c r="AG208" s="12">
        <f t="shared" si="100"/>
        <v>0</v>
      </c>
    </row>
    <row r="209" spans="1:33" x14ac:dyDescent="0.25">
      <c r="A209" s="14">
        <v>209</v>
      </c>
      <c r="B209" s="1" t="s">
        <v>455</v>
      </c>
      <c r="C209" s="1" t="s">
        <v>244</v>
      </c>
      <c r="D209" s="9">
        <v>1.1192808527015099</v>
      </c>
      <c r="E209" s="10">
        <v>0</v>
      </c>
      <c r="F209" s="10">
        <v>0</v>
      </c>
      <c r="G209" s="10">
        <v>8.0062399550806702E-4</v>
      </c>
      <c r="H209" s="2">
        <f t="shared" si="86"/>
        <v>1.1184802287060018</v>
      </c>
      <c r="I209" s="11">
        <f t="shared" si="87"/>
        <v>0</v>
      </c>
      <c r="J209" s="11">
        <f t="shared" si="88"/>
        <v>0</v>
      </c>
      <c r="K209" s="11">
        <f t="shared" si="89"/>
        <v>7.1530214563723771E-2</v>
      </c>
      <c r="L209" s="11">
        <f t="shared" si="90"/>
        <v>99.928469785436278</v>
      </c>
      <c r="M209" s="1">
        <v>1.08084236399838E-2</v>
      </c>
      <c r="N209" s="9">
        <v>2.5619967158407898E-2</v>
      </c>
      <c r="O209" s="9">
        <v>7.7607726306643005E-2</v>
      </c>
      <c r="P209" s="2">
        <f t="shared" si="91"/>
        <v>1.0052447355964751</v>
      </c>
      <c r="Q209" s="11">
        <f t="shared" si="92"/>
        <v>0.96565786986317659</v>
      </c>
      <c r="R209" s="11">
        <f t="shared" si="93"/>
        <v>2.2889668036910695</v>
      </c>
      <c r="S209" s="11">
        <f t="shared" si="94"/>
        <v>6.933713385637577</v>
      </c>
      <c r="T209" s="11">
        <f t="shared" si="95"/>
        <v>89.811661940808165</v>
      </c>
      <c r="V209" s="4">
        <f t="shared" si="96"/>
        <v>100</v>
      </c>
      <c r="W209" s="4">
        <f t="shared" si="97"/>
        <v>10.188338059191823</v>
      </c>
      <c r="Y209" s="1">
        <v>0</v>
      </c>
      <c r="Z209" s="12">
        <f t="shared" si="98"/>
        <v>0</v>
      </c>
      <c r="AA209" s="1">
        <v>0</v>
      </c>
      <c r="AB209" s="12">
        <f t="shared" si="99"/>
        <v>0</v>
      </c>
      <c r="AC209" s="1">
        <v>0</v>
      </c>
      <c r="AD209" s="12">
        <f t="shared" si="85"/>
        <v>0</v>
      </c>
      <c r="AF209" s="1">
        <v>3.86345942214466E-3</v>
      </c>
      <c r="AG209" s="12">
        <f t="shared" si="100"/>
        <v>0.34517336849100627</v>
      </c>
    </row>
    <row r="210" spans="1:33" x14ac:dyDescent="0.25">
      <c r="A210" s="14">
        <v>210</v>
      </c>
      <c r="B210" s="1" t="s">
        <v>135</v>
      </c>
      <c r="C210" s="1" t="s">
        <v>244</v>
      </c>
      <c r="D210" s="9">
        <v>2.7258535010077001</v>
      </c>
      <c r="E210" s="10">
        <v>0</v>
      </c>
      <c r="F210" s="10">
        <v>0</v>
      </c>
      <c r="G210" s="10">
        <v>0</v>
      </c>
      <c r="H210" s="2">
        <f t="shared" si="86"/>
        <v>2.7258535010077001</v>
      </c>
      <c r="I210" s="11">
        <f t="shared" si="87"/>
        <v>0</v>
      </c>
      <c r="J210" s="11">
        <f t="shared" si="88"/>
        <v>0</v>
      </c>
      <c r="K210" s="11">
        <f t="shared" si="89"/>
        <v>0</v>
      </c>
      <c r="L210" s="11">
        <f t="shared" si="90"/>
        <v>100</v>
      </c>
      <c r="M210" s="1">
        <v>0.12083306610434</v>
      </c>
      <c r="N210" s="9">
        <v>3.14826974420927E-2</v>
      </c>
      <c r="O210" s="9">
        <v>0.156028776229302</v>
      </c>
      <c r="P210" s="2">
        <f t="shared" si="91"/>
        <v>2.4175089612319653</v>
      </c>
      <c r="Q210" s="11">
        <f t="shared" si="92"/>
        <v>4.4328525381011907</v>
      </c>
      <c r="R210" s="11">
        <f t="shared" si="93"/>
        <v>1.1549665978180448</v>
      </c>
      <c r="S210" s="11">
        <f t="shared" si="94"/>
        <v>5.7240338180911374</v>
      </c>
      <c r="T210" s="11">
        <f t="shared" si="95"/>
        <v>88.688147045989624</v>
      </c>
      <c r="V210" s="4">
        <f t="shared" si="96"/>
        <v>100</v>
      </c>
      <c r="W210" s="4">
        <f t="shared" si="97"/>
        <v>11.311852954010373</v>
      </c>
      <c r="Y210" s="1">
        <v>0</v>
      </c>
      <c r="Z210" s="12">
        <f t="shared" si="98"/>
        <v>0</v>
      </c>
      <c r="AA210" s="1">
        <v>0</v>
      </c>
      <c r="AB210" s="12">
        <f t="shared" si="99"/>
        <v>0</v>
      </c>
      <c r="AC210" s="1">
        <v>0</v>
      </c>
      <c r="AD210" s="12">
        <f t="shared" si="85"/>
        <v>0</v>
      </c>
      <c r="AF210" s="1">
        <v>0</v>
      </c>
      <c r="AG210" s="12">
        <f t="shared" si="100"/>
        <v>0</v>
      </c>
    </row>
    <row r="211" spans="1:33" x14ac:dyDescent="0.25">
      <c r="A211" s="14">
        <v>211</v>
      </c>
      <c r="B211" s="1" t="s">
        <v>456</v>
      </c>
      <c r="C211" s="1" t="s">
        <v>244</v>
      </c>
      <c r="D211" s="9">
        <v>0.47992449854714703</v>
      </c>
      <c r="E211" s="10">
        <v>0</v>
      </c>
      <c r="F211" s="10">
        <v>0</v>
      </c>
      <c r="G211" s="10">
        <v>0</v>
      </c>
      <c r="H211" s="2">
        <f t="shared" si="86"/>
        <v>0.47992449854714703</v>
      </c>
      <c r="I211" s="11">
        <f t="shared" si="87"/>
        <v>0</v>
      </c>
      <c r="J211" s="11">
        <f t="shared" si="88"/>
        <v>0</v>
      </c>
      <c r="K211" s="11">
        <f t="shared" si="89"/>
        <v>0</v>
      </c>
      <c r="L211" s="11">
        <f t="shared" si="90"/>
        <v>100</v>
      </c>
      <c r="M211" s="1">
        <v>0</v>
      </c>
      <c r="N211" s="9">
        <v>0</v>
      </c>
      <c r="O211" s="9">
        <v>0</v>
      </c>
      <c r="P211" s="2">
        <f t="shared" si="91"/>
        <v>0.47992449854714703</v>
      </c>
      <c r="Q211" s="11">
        <f t="shared" si="92"/>
        <v>0</v>
      </c>
      <c r="R211" s="11">
        <f t="shared" si="93"/>
        <v>0</v>
      </c>
      <c r="S211" s="11">
        <f t="shared" si="94"/>
        <v>0</v>
      </c>
      <c r="T211" s="11">
        <f t="shared" si="95"/>
        <v>100</v>
      </c>
      <c r="V211" s="4">
        <f t="shared" si="96"/>
        <v>100</v>
      </c>
      <c r="W211" s="4">
        <f t="shared" si="97"/>
        <v>0</v>
      </c>
      <c r="Y211" s="1">
        <v>0</v>
      </c>
      <c r="Z211" s="12">
        <f t="shared" si="98"/>
        <v>0</v>
      </c>
      <c r="AA211" s="1">
        <v>0</v>
      </c>
      <c r="AB211" s="12">
        <f t="shared" si="99"/>
        <v>0</v>
      </c>
      <c r="AC211" s="1">
        <v>0</v>
      </c>
      <c r="AD211" s="12">
        <f t="shared" si="85"/>
        <v>0</v>
      </c>
      <c r="AF211" s="1">
        <v>0</v>
      </c>
      <c r="AG211" s="12">
        <f t="shared" si="100"/>
        <v>0</v>
      </c>
    </row>
    <row r="212" spans="1:33" x14ac:dyDescent="0.25">
      <c r="A212" s="14">
        <v>212</v>
      </c>
      <c r="B212" s="1" t="s">
        <v>457</v>
      </c>
      <c r="C212" s="1" t="s">
        <v>244</v>
      </c>
      <c r="D212" s="9">
        <v>0.66154958623731497</v>
      </c>
      <c r="E212" s="10">
        <v>0</v>
      </c>
      <c r="F212" s="10">
        <v>0</v>
      </c>
      <c r="G212" s="10">
        <v>0</v>
      </c>
      <c r="H212" s="2">
        <f t="shared" si="86"/>
        <v>0.66154958623731497</v>
      </c>
      <c r="I212" s="11">
        <f t="shared" si="87"/>
        <v>0</v>
      </c>
      <c r="J212" s="11">
        <f t="shared" si="88"/>
        <v>0</v>
      </c>
      <c r="K212" s="11">
        <f t="shared" si="89"/>
        <v>0</v>
      </c>
      <c r="L212" s="11">
        <f t="shared" si="90"/>
        <v>100</v>
      </c>
      <c r="M212" s="1">
        <v>0</v>
      </c>
      <c r="N212" s="9">
        <v>0</v>
      </c>
      <c r="O212" s="9">
        <v>0</v>
      </c>
      <c r="P212" s="2">
        <f t="shared" si="91"/>
        <v>0.66154958623731497</v>
      </c>
      <c r="Q212" s="11">
        <f t="shared" si="92"/>
        <v>0</v>
      </c>
      <c r="R212" s="11">
        <f t="shared" si="93"/>
        <v>0</v>
      </c>
      <c r="S212" s="11">
        <f t="shared" si="94"/>
        <v>0</v>
      </c>
      <c r="T212" s="11">
        <f t="shared" si="95"/>
        <v>100</v>
      </c>
      <c r="V212" s="4">
        <f t="shared" si="96"/>
        <v>100</v>
      </c>
      <c r="W212" s="4">
        <f t="shared" si="97"/>
        <v>0</v>
      </c>
      <c r="Y212" s="1">
        <v>0</v>
      </c>
      <c r="Z212" s="12">
        <f t="shared" si="98"/>
        <v>0</v>
      </c>
      <c r="AA212" s="1">
        <v>0</v>
      </c>
      <c r="AB212" s="12">
        <f t="shared" si="99"/>
        <v>0</v>
      </c>
      <c r="AC212" s="1">
        <v>0</v>
      </c>
      <c r="AD212" s="12">
        <f t="shared" si="85"/>
        <v>0</v>
      </c>
      <c r="AF212" s="1">
        <v>0</v>
      </c>
      <c r="AG212" s="12">
        <f t="shared" si="100"/>
        <v>0</v>
      </c>
    </row>
    <row r="213" spans="1:33" x14ac:dyDescent="0.25">
      <c r="A213" s="14">
        <v>213</v>
      </c>
      <c r="B213" s="1" t="s">
        <v>458</v>
      </c>
      <c r="C213" s="1" t="s">
        <v>244</v>
      </c>
      <c r="D213" s="9">
        <v>1.33891121545359</v>
      </c>
      <c r="E213" s="10">
        <v>0</v>
      </c>
      <c r="F213" s="10">
        <v>0</v>
      </c>
      <c r="G213" s="10">
        <v>0</v>
      </c>
      <c r="H213" s="2">
        <f t="shared" si="86"/>
        <v>1.33891121545359</v>
      </c>
      <c r="I213" s="11">
        <f t="shared" si="87"/>
        <v>0</v>
      </c>
      <c r="J213" s="11">
        <f t="shared" si="88"/>
        <v>0</v>
      </c>
      <c r="K213" s="11">
        <f t="shared" si="89"/>
        <v>0</v>
      </c>
      <c r="L213" s="11">
        <f t="shared" si="90"/>
        <v>100</v>
      </c>
      <c r="M213" s="1">
        <v>0</v>
      </c>
      <c r="N213" s="9">
        <v>9.6075095241700097E-3</v>
      </c>
      <c r="O213" s="9">
        <v>1.24804267203269E-2</v>
      </c>
      <c r="P213" s="2">
        <f t="shared" si="91"/>
        <v>1.316823279209093</v>
      </c>
      <c r="Q213" s="11">
        <f t="shared" si="92"/>
        <v>0</v>
      </c>
      <c r="R213" s="11">
        <f t="shared" si="93"/>
        <v>0.71756135980347457</v>
      </c>
      <c r="S213" s="11">
        <f t="shared" si="94"/>
        <v>0.93213251007826081</v>
      </c>
      <c r="T213" s="11">
        <f t="shared" si="95"/>
        <v>98.350306130118256</v>
      </c>
      <c r="V213" s="4">
        <f t="shared" si="96"/>
        <v>100</v>
      </c>
      <c r="W213" s="4">
        <f t="shared" si="97"/>
        <v>1.6496938698817354</v>
      </c>
      <c r="Y213" s="1">
        <v>0</v>
      </c>
      <c r="Z213" s="12">
        <f t="shared" si="98"/>
        <v>0</v>
      </c>
      <c r="AA213" s="1">
        <v>0</v>
      </c>
      <c r="AB213" s="12">
        <f t="shared" si="99"/>
        <v>0</v>
      </c>
      <c r="AC213" s="1">
        <v>0</v>
      </c>
      <c r="AD213" s="12">
        <f t="shared" si="85"/>
        <v>0</v>
      </c>
      <c r="AF213" s="1">
        <v>0</v>
      </c>
      <c r="AG213" s="12">
        <f t="shared" si="100"/>
        <v>0</v>
      </c>
    </row>
    <row r="214" spans="1:33" x14ac:dyDescent="0.25">
      <c r="A214" s="14">
        <v>214</v>
      </c>
      <c r="B214" s="1" t="s">
        <v>136</v>
      </c>
      <c r="C214" s="1" t="s">
        <v>244</v>
      </c>
      <c r="D214" s="9">
        <v>2.54955583564043</v>
      </c>
      <c r="E214" s="10">
        <v>0</v>
      </c>
      <c r="F214" s="10">
        <v>0</v>
      </c>
      <c r="G214" s="10">
        <v>0</v>
      </c>
      <c r="H214" s="2">
        <f t="shared" si="86"/>
        <v>2.54955583564043</v>
      </c>
      <c r="I214" s="11">
        <f t="shared" si="87"/>
        <v>0</v>
      </c>
      <c r="J214" s="11">
        <f t="shared" si="88"/>
        <v>0</v>
      </c>
      <c r="K214" s="11">
        <f t="shared" si="89"/>
        <v>0</v>
      </c>
      <c r="L214" s="11">
        <f t="shared" si="90"/>
        <v>100</v>
      </c>
      <c r="M214" s="1">
        <v>0.121945124319865</v>
      </c>
      <c r="N214" s="9">
        <v>6.4004599459317899E-2</v>
      </c>
      <c r="O214" s="9">
        <v>0.11898577870941</v>
      </c>
      <c r="P214" s="2">
        <f t="shared" si="91"/>
        <v>2.2446203331518371</v>
      </c>
      <c r="Q214" s="11">
        <f t="shared" si="92"/>
        <v>4.7829948501297785</v>
      </c>
      <c r="R214" s="11">
        <f t="shared" si="93"/>
        <v>2.5104215630265032</v>
      </c>
      <c r="S214" s="11">
        <f t="shared" si="94"/>
        <v>4.6669218632555127</v>
      </c>
      <c r="T214" s="11">
        <f t="shared" si="95"/>
        <v>88.039661723588196</v>
      </c>
      <c r="V214" s="4">
        <f t="shared" si="96"/>
        <v>100</v>
      </c>
      <c r="W214" s="4">
        <f t="shared" si="97"/>
        <v>11.960338276411793</v>
      </c>
      <c r="Y214" s="1">
        <v>0</v>
      </c>
      <c r="Z214" s="12">
        <f t="shared" si="98"/>
        <v>0</v>
      </c>
      <c r="AA214" s="1">
        <v>0</v>
      </c>
      <c r="AB214" s="12">
        <f t="shared" si="99"/>
        <v>0</v>
      </c>
      <c r="AC214" s="1">
        <v>0</v>
      </c>
      <c r="AD214" s="12">
        <f t="shared" si="85"/>
        <v>0</v>
      </c>
      <c r="AF214" s="1">
        <v>0</v>
      </c>
      <c r="AG214" s="12">
        <f t="shared" si="100"/>
        <v>0</v>
      </c>
    </row>
    <row r="215" spans="1:33" x14ac:dyDescent="0.25">
      <c r="A215" s="14">
        <v>215</v>
      </c>
      <c r="B215" s="1" t="s">
        <v>459</v>
      </c>
      <c r="C215" s="1" t="s">
        <v>244</v>
      </c>
      <c r="D215" s="9">
        <v>0.97051410579765196</v>
      </c>
      <c r="E215" s="10">
        <v>0</v>
      </c>
      <c r="F215" s="10">
        <v>0</v>
      </c>
      <c r="G215" s="10">
        <v>0</v>
      </c>
      <c r="H215" s="2">
        <f t="shared" si="86"/>
        <v>0.97051410579765196</v>
      </c>
      <c r="I215" s="11">
        <f t="shared" si="87"/>
        <v>0</v>
      </c>
      <c r="J215" s="11">
        <f t="shared" si="88"/>
        <v>0</v>
      </c>
      <c r="K215" s="11">
        <f t="shared" si="89"/>
        <v>0</v>
      </c>
      <c r="L215" s="11">
        <f t="shared" si="90"/>
        <v>100</v>
      </c>
      <c r="M215" s="1">
        <v>7.4036098802609904E-2</v>
      </c>
      <c r="N215" s="9">
        <v>1.6842854170495698E-2</v>
      </c>
      <c r="O215" s="9">
        <v>2.1694806456560699E-2</v>
      </c>
      <c r="P215" s="2">
        <f t="shared" si="91"/>
        <v>0.85794034636798566</v>
      </c>
      <c r="Q215" s="11">
        <f t="shared" si="92"/>
        <v>7.6285443313325842</v>
      </c>
      <c r="R215" s="11">
        <f t="shared" si="93"/>
        <v>1.735456916069529</v>
      </c>
      <c r="S215" s="11">
        <f t="shared" si="94"/>
        <v>2.2353932134484578</v>
      </c>
      <c r="T215" s="11">
        <f t="shared" si="95"/>
        <v>88.400605539149424</v>
      </c>
      <c r="V215" s="4">
        <f t="shared" si="96"/>
        <v>100</v>
      </c>
      <c r="W215" s="4">
        <f t="shared" si="97"/>
        <v>11.59939446085057</v>
      </c>
      <c r="Y215" s="1">
        <v>0</v>
      </c>
      <c r="Z215" s="12">
        <f t="shared" si="98"/>
        <v>0</v>
      </c>
      <c r="AA215" s="1">
        <v>0</v>
      </c>
      <c r="AB215" s="12">
        <f t="shared" si="99"/>
        <v>0</v>
      </c>
      <c r="AC215" s="1">
        <v>0</v>
      </c>
      <c r="AD215" s="12">
        <f t="shared" si="85"/>
        <v>0</v>
      </c>
      <c r="AF215" s="1">
        <v>0</v>
      </c>
      <c r="AG215" s="12">
        <f t="shared" si="100"/>
        <v>0</v>
      </c>
    </row>
    <row r="216" spans="1:33" x14ac:dyDescent="0.25">
      <c r="A216" s="14">
        <v>216</v>
      </c>
      <c r="B216" s="1" t="s">
        <v>460</v>
      </c>
      <c r="C216" s="1" t="s">
        <v>244</v>
      </c>
      <c r="D216" s="9">
        <v>0.41653668372207298</v>
      </c>
      <c r="E216" s="10">
        <v>1.03989164980885E-3</v>
      </c>
      <c r="F216" s="10">
        <v>8.7220408074663205E-4</v>
      </c>
      <c r="G216" s="10">
        <v>3.6536155540179598E-3</v>
      </c>
      <c r="H216" s="2">
        <f t="shared" si="86"/>
        <v>0.41097097243749958</v>
      </c>
      <c r="I216" s="11">
        <f t="shared" si="87"/>
        <v>0.24965187712079162</v>
      </c>
      <c r="J216" s="11">
        <f t="shared" si="88"/>
        <v>0.20939430183023097</v>
      </c>
      <c r="K216" s="11">
        <f t="shared" si="89"/>
        <v>0.87714136516623653</v>
      </c>
      <c r="L216" s="11">
        <f t="shared" si="90"/>
        <v>98.663812455882749</v>
      </c>
      <c r="M216" s="1">
        <v>1.14953099912963E-4</v>
      </c>
      <c r="N216" s="9">
        <v>1.9059734578040599E-4</v>
      </c>
      <c r="O216" s="9">
        <v>6.05826966453882E-2</v>
      </c>
      <c r="P216" s="2">
        <f t="shared" si="91"/>
        <v>0.35564843663099144</v>
      </c>
      <c r="Q216" s="11">
        <f t="shared" si="92"/>
        <v>2.7597353223675136E-2</v>
      </c>
      <c r="R216" s="11">
        <f t="shared" si="93"/>
        <v>4.5757637497200326E-2</v>
      </c>
      <c r="S216" s="11">
        <f t="shared" si="94"/>
        <v>14.544384447495858</v>
      </c>
      <c r="T216" s="11">
        <f t="shared" si="95"/>
        <v>85.382260561783269</v>
      </c>
      <c r="V216" s="4">
        <f t="shared" si="96"/>
        <v>100.00000000000001</v>
      </c>
      <c r="W216" s="4">
        <f t="shared" si="97"/>
        <v>14.617739438216734</v>
      </c>
      <c r="Y216" s="1">
        <v>8.7220408074663205E-4</v>
      </c>
      <c r="Z216" s="12">
        <f t="shared" si="98"/>
        <v>0.20939430183023097</v>
      </c>
      <c r="AA216" s="1">
        <v>2.8293455373932299E-4</v>
      </c>
      <c r="AB216" s="12">
        <f t="shared" si="99"/>
        <v>6.7925482867700143E-2</v>
      </c>
      <c r="AC216" s="1">
        <v>0</v>
      </c>
      <c r="AD216" s="12">
        <f t="shared" si="85"/>
        <v>0</v>
      </c>
      <c r="AF216" s="1">
        <v>0</v>
      </c>
      <c r="AG216" s="12">
        <f t="shared" si="100"/>
        <v>0</v>
      </c>
    </row>
    <row r="217" spans="1:33" x14ac:dyDescent="0.25">
      <c r="A217" s="14">
        <v>217</v>
      </c>
      <c r="B217" s="1" t="s">
        <v>461</v>
      </c>
      <c r="C217" s="1" t="s">
        <v>244</v>
      </c>
      <c r="D217" s="9">
        <v>0.44062327854931299</v>
      </c>
      <c r="E217" s="10">
        <v>2.0157349322020301E-2</v>
      </c>
      <c r="F217" s="10">
        <v>3.6727407090947898E-4</v>
      </c>
      <c r="G217" s="10">
        <v>4.2663904915687398E-3</v>
      </c>
      <c r="H217" s="2">
        <f t="shared" si="86"/>
        <v>0.41583226466481449</v>
      </c>
      <c r="I217" s="11">
        <f t="shared" si="87"/>
        <v>4.5747354493810208</v>
      </c>
      <c r="J217" s="11">
        <f t="shared" si="88"/>
        <v>8.3353306279839459E-2</v>
      </c>
      <c r="K217" s="11">
        <f t="shared" si="89"/>
        <v>0.96826261781156908</v>
      </c>
      <c r="L217" s="11">
        <f t="shared" si="90"/>
        <v>94.373648626527569</v>
      </c>
      <c r="M217" s="1">
        <v>0</v>
      </c>
      <c r="N217" s="9">
        <v>0</v>
      </c>
      <c r="O217" s="9">
        <v>0</v>
      </c>
      <c r="P217" s="2">
        <f t="shared" si="91"/>
        <v>0.44062327854931299</v>
      </c>
      <c r="Q217" s="11">
        <f t="shared" si="92"/>
        <v>0</v>
      </c>
      <c r="R217" s="11">
        <f t="shared" si="93"/>
        <v>0</v>
      </c>
      <c r="S217" s="11">
        <f t="shared" si="94"/>
        <v>0</v>
      </c>
      <c r="T217" s="11">
        <f t="shared" si="95"/>
        <v>100</v>
      </c>
      <c r="V217" s="4">
        <f t="shared" si="96"/>
        <v>100</v>
      </c>
      <c r="W217" s="4">
        <f t="shared" si="97"/>
        <v>0</v>
      </c>
      <c r="Y217" s="1">
        <v>3.6727407090947898E-4</v>
      </c>
      <c r="Z217" s="12">
        <f t="shared" si="98"/>
        <v>8.3353306279839459E-2</v>
      </c>
      <c r="AA217" s="1">
        <v>7.3010890797137098E-3</v>
      </c>
      <c r="AB217" s="12">
        <f t="shared" si="99"/>
        <v>1.6569912292767341</v>
      </c>
      <c r="AC217" s="1">
        <v>0</v>
      </c>
      <c r="AD217" s="12">
        <f t="shared" si="85"/>
        <v>0</v>
      </c>
      <c r="AF217" s="1">
        <v>1.4760833421957701E-2</v>
      </c>
      <c r="AG217" s="12">
        <f t="shared" si="100"/>
        <v>3.3499894673190131</v>
      </c>
    </row>
    <row r="218" spans="1:33" x14ac:dyDescent="0.25">
      <c r="A218" s="14">
        <v>218</v>
      </c>
      <c r="B218" s="1" t="s">
        <v>462</v>
      </c>
      <c r="C218" s="1" t="s">
        <v>244</v>
      </c>
      <c r="D218" s="9">
        <v>0.63747686612773602</v>
      </c>
      <c r="E218" s="10">
        <v>0</v>
      </c>
      <c r="F218" s="10">
        <v>0</v>
      </c>
      <c r="G218" s="10">
        <v>0</v>
      </c>
      <c r="H218" s="2">
        <f t="shared" si="86"/>
        <v>0.63747686612773602</v>
      </c>
      <c r="I218" s="11">
        <f t="shared" si="87"/>
        <v>0</v>
      </c>
      <c r="J218" s="11">
        <f t="shared" si="88"/>
        <v>0</v>
      </c>
      <c r="K218" s="11">
        <f t="shared" si="89"/>
        <v>0</v>
      </c>
      <c r="L218" s="11">
        <f t="shared" si="90"/>
        <v>100</v>
      </c>
      <c r="M218" s="1">
        <v>4.7406548558794698E-2</v>
      </c>
      <c r="N218" s="9">
        <v>1.9214889418006299E-2</v>
      </c>
      <c r="O218" s="9">
        <v>4.4937556314352603E-2</v>
      </c>
      <c r="P218" s="2">
        <f t="shared" si="91"/>
        <v>0.52591787183658245</v>
      </c>
      <c r="Q218" s="11">
        <f t="shared" si="92"/>
        <v>7.436591204753694</v>
      </c>
      <c r="R218" s="11">
        <f t="shared" si="93"/>
        <v>3.0142096817919772</v>
      </c>
      <c r="S218" s="11">
        <f t="shared" si="94"/>
        <v>7.0492842489045122</v>
      </c>
      <c r="T218" s="11">
        <f t="shared" si="95"/>
        <v>82.499914864549822</v>
      </c>
      <c r="V218" s="4">
        <f t="shared" si="96"/>
        <v>100</v>
      </c>
      <c r="W218" s="4">
        <f t="shared" si="97"/>
        <v>17.500085135450185</v>
      </c>
      <c r="Y218" s="1">
        <v>0</v>
      </c>
      <c r="Z218" s="12">
        <f t="shared" si="98"/>
        <v>0</v>
      </c>
      <c r="AA218" s="1">
        <v>0</v>
      </c>
      <c r="AB218" s="12">
        <f t="shared" si="99"/>
        <v>0</v>
      </c>
      <c r="AC218" s="1">
        <v>0</v>
      </c>
      <c r="AD218" s="12">
        <f t="shared" si="85"/>
        <v>0</v>
      </c>
      <c r="AF218" s="1">
        <v>0</v>
      </c>
      <c r="AG218" s="12">
        <f t="shared" si="100"/>
        <v>0</v>
      </c>
    </row>
    <row r="219" spans="1:33" x14ac:dyDescent="0.25">
      <c r="A219" s="14">
        <v>219</v>
      </c>
      <c r="B219" s="1" t="s">
        <v>463</v>
      </c>
      <c r="C219" s="1" t="s">
        <v>244</v>
      </c>
      <c r="D219" s="9">
        <v>0.86662594421524497</v>
      </c>
      <c r="E219" s="10">
        <v>0.153808520649658</v>
      </c>
      <c r="F219" s="10">
        <v>5.1377048607304399E-3</v>
      </c>
      <c r="G219" s="10">
        <v>1.7540471752284601E-2</v>
      </c>
      <c r="H219" s="2">
        <f t="shared" si="86"/>
        <v>0.69013924695257201</v>
      </c>
      <c r="I219" s="11">
        <f t="shared" si="87"/>
        <v>17.747970929826721</v>
      </c>
      <c r="J219" s="11">
        <f t="shared" si="88"/>
        <v>0.59283995534922296</v>
      </c>
      <c r="K219" s="11">
        <f t="shared" si="89"/>
        <v>2.0239956891860662</v>
      </c>
      <c r="L219" s="11">
        <f t="shared" si="90"/>
        <v>79.635193425637993</v>
      </c>
      <c r="M219" s="1">
        <v>6.0045362010632403E-2</v>
      </c>
      <c r="N219" s="9">
        <v>3.4662696195275497E-2</v>
      </c>
      <c r="O219" s="9">
        <v>0.10554758634109</v>
      </c>
      <c r="P219" s="2">
        <f t="shared" si="91"/>
        <v>0.66637029966824701</v>
      </c>
      <c r="Q219" s="11">
        <f t="shared" si="92"/>
        <v>6.9286365601488225</v>
      </c>
      <c r="R219" s="11">
        <f t="shared" si="93"/>
        <v>3.99972980576569</v>
      </c>
      <c r="S219" s="11">
        <f t="shared" si="94"/>
        <v>12.179139921395548</v>
      </c>
      <c r="T219" s="11">
        <f t="shared" si="95"/>
        <v>76.892493712689941</v>
      </c>
      <c r="V219" s="4">
        <f t="shared" si="96"/>
        <v>100</v>
      </c>
      <c r="W219" s="4">
        <f t="shared" si="97"/>
        <v>23.107506287310059</v>
      </c>
      <c r="Y219" s="1">
        <v>3.1129630550414699E-3</v>
      </c>
      <c r="Z219" s="12">
        <f t="shared" si="98"/>
        <v>0.35920492293365952</v>
      </c>
      <c r="AA219" s="1">
        <v>0</v>
      </c>
      <c r="AB219" s="12">
        <f t="shared" si="99"/>
        <v>0</v>
      </c>
      <c r="AC219" s="1">
        <v>3.9603846707847798E-4</v>
      </c>
      <c r="AD219" s="12">
        <f t="shared" si="85"/>
        <v>4.569889347555852E-2</v>
      </c>
      <c r="AF219" s="1">
        <v>0</v>
      </c>
      <c r="AG219" s="12">
        <f t="shared" si="100"/>
        <v>0</v>
      </c>
    </row>
    <row r="220" spans="1:33" x14ac:dyDescent="0.25">
      <c r="A220" s="14">
        <v>220</v>
      </c>
      <c r="B220" s="1" t="s">
        <v>464</v>
      </c>
      <c r="C220" s="1" t="s">
        <v>244</v>
      </c>
      <c r="D220" s="9">
        <v>0.585739552771812</v>
      </c>
      <c r="E220" s="10">
        <v>0</v>
      </c>
      <c r="F220" s="10">
        <v>0</v>
      </c>
      <c r="G220" s="10">
        <v>0</v>
      </c>
      <c r="H220" s="2">
        <f t="shared" si="86"/>
        <v>0.585739552771812</v>
      </c>
      <c r="I220" s="11">
        <f t="shared" si="87"/>
        <v>0</v>
      </c>
      <c r="J220" s="11">
        <f t="shared" si="88"/>
        <v>0</v>
      </c>
      <c r="K220" s="11">
        <f t="shared" si="89"/>
        <v>0</v>
      </c>
      <c r="L220" s="11">
        <f t="shared" si="90"/>
        <v>100</v>
      </c>
      <c r="M220" s="1">
        <v>0</v>
      </c>
      <c r="N220" s="9">
        <v>0</v>
      </c>
      <c r="O220" s="9">
        <v>0</v>
      </c>
      <c r="P220" s="2">
        <f t="shared" si="91"/>
        <v>0.585739552771812</v>
      </c>
      <c r="Q220" s="11">
        <f t="shared" si="92"/>
        <v>0</v>
      </c>
      <c r="R220" s="11">
        <f t="shared" si="93"/>
        <v>0</v>
      </c>
      <c r="S220" s="11">
        <f t="shared" si="94"/>
        <v>0</v>
      </c>
      <c r="T220" s="11">
        <f t="shared" si="95"/>
        <v>100</v>
      </c>
      <c r="V220" s="4">
        <f t="shared" si="96"/>
        <v>100</v>
      </c>
      <c r="W220" s="4">
        <f t="shared" si="97"/>
        <v>0</v>
      </c>
      <c r="Y220" s="1">
        <v>0</v>
      </c>
      <c r="Z220" s="12">
        <f t="shared" si="98"/>
        <v>0</v>
      </c>
      <c r="AA220" s="1">
        <v>0</v>
      </c>
      <c r="AB220" s="12">
        <f t="shared" si="99"/>
        <v>0</v>
      </c>
      <c r="AC220" s="1">
        <v>0</v>
      </c>
      <c r="AD220" s="12">
        <f t="shared" si="85"/>
        <v>0</v>
      </c>
      <c r="AF220" s="1">
        <v>0</v>
      </c>
      <c r="AG220" s="12">
        <f t="shared" si="100"/>
        <v>0</v>
      </c>
    </row>
    <row r="221" spans="1:33" x14ac:dyDescent="0.25">
      <c r="A221" s="14">
        <v>221</v>
      </c>
      <c r="B221" s="1" t="s">
        <v>465</v>
      </c>
      <c r="C221" s="1" t="s">
        <v>244</v>
      </c>
      <c r="D221" s="9">
        <v>1.1819353258701</v>
      </c>
      <c r="E221" s="10">
        <v>6.3827577235968699E-2</v>
      </c>
      <c r="F221" s="10">
        <v>0</v>
      </c>
      <c r="G221" s="10">
        <v>0</v>
      </c>
      <c r="H221" s="2">
        <f t="shared" si="86"/>
        <v>1.1181077486341313</v>
      </c>
      <c r="I221" s="11">
        <f t="shared" si="87"/>
        <v>5.400259712939965</v>
      </c>
      <c r="J221" s="11">
        <f t="shared" si="88"/>
        <v>0</v>
      </c>
      <c r="K221" s="11">
        <f t="shared" si="89"/>
        <v>0</v>
      </c>
      <c r="L221" s="11">
        <f t="shared" si="90"/>
        <v>94.599740287060044</v>
      </c>
      <c r="M221" s="1">
        <v>7.3895067422390201E-2</v>
      </c>
      <c r="N221" s="9">
        <v>1.93367544053883E-2</v>
      </c>
      <c r="O221" s="9">
        <v>7.1736806469090406E-2</v>
      </c>
      <c r="P221" s="2">
        <f t="shared" si="91"/>
        <v>1.016966697573231</v>
      </c>
      <c r="Q221" s="11">
        <f t="shared" si="92"/>
        <v>6.2520398371197858</v>
      </c>
      <c r="R221" s="11">
        <f t="shared" si="93"/>
        <v>1.6360247453601786</v>
      </c>
      <c r="S221" s="11">
        <f t="shared" si="94"/>
        <v>6.0694358565076518</v>
      </c>
      <c r="T221" s="11">
        <f t="shared" si="95"/>
        <v>86.042499561012377</v>
      </c>
      <c r="V221" s="4">
        <f t="shared" si="96"/>
        <v>100.00000000000001</v>
      </c>
      <c r="W221" s="4">
        <f t="shared" si="97"/>
        <v>13.957500438987616</v>
      </c>
      <c r="Y221" s="1">
        <v>0</v>
      </c>
      <c r="Z221" s="12">
        <f t="shared" si="98"/>
        <v>0</v>
      </c>
      <c r="AA221" s="1">
        <v>0</v>
      </c>
      <c r="AB221" s="12">
        <f t="shared" si="99"/>
        <v>0</v>
      </c>
      <c r="AC221" s="1">
        <v>0</v>
      </c>
      <c r="AD221" s="12">
        <f t="shared" si="85"/>
        <v>0</v>
      </c>
      <c r="AF221" s="1">
        <v>0</v>
      </c>
      <c r="AG221" s="12">
        <f t="shared" si="100"/>
        <v>0</v>
      </c>
    </row>
    <row r="222" spans="1:33" x14ac:dyDescent="0.25">
      <c r="A222" s="14">
        <v>222</v>
      </c>
      <c r="B222" s="1" t="s">
        <v>466</v>
      </c>
      <c r="C222" s="1" t="s">
        <v>244</v>
      </c>
      <c r="D222" s="9">
        <v>1.51736041323365</v>
      </c>
      <c r="E222" s="10">
        <v>0</v>
      </c>
      <c r="F222" s="10">
        <v>0</v>
      </c>
      <c r="G222" s="10">
        <v>0</v>
      </c>
      <c r="H222" s="2">
        <f t="shared" si="86"/>
        <v>1.51736041323365</v>
      </c>
      <c r="I222" s="11">
        <f t="shared" si="87"/>
        <v>0</v>
      </c>
      <c r="J222" s="11">
        <f t="shared" si="88"/>
        <v>0</v>
      </c>
      <c r="K222" s="11">
        <f t="shared" si="89"/>
        <v>0</v>
      </c>
      <c r="L222" s="11">
        <f t="shared" si="90"/>
        <v>100</v>
      </c>
      <c r="M222" s="1">
        <v>0</v>
      </c>
      <c r="N222" s="9">
        <v>0</v>
      </c>
      <c r="O222" s="9">
        <v>0</v>
      </c>
      <c r="P222" s="2">
        <f t="shared" si="91"/>
        <v>1.51736041323365</v>
      </c>
      <c r="Q222" s="11">
        <f t="shared" si="92"/>
        <v>0</v>
      </c>
      <c r="R222" s="11">
        <f t="shared" si="93"/>
        <v>0</v>
      </c>
      <c r="S222" s="11">
        <f t="shared" si="94"/>
        <v>0</v>
      </c>
      <c r="T222" s="11">
        <f t="shared" si="95"/>
        <v>100</v>
      </c>
      <c r="V222" s="4">
        <f t="shared" si="96"/>
        <v>100</v>
      </c>
      <c r="W222" s="4">
        <f t="shared" si="97"/>
        <v>0</v>
      </c>
      <c r="Y222" s="1">
        <v>0</v>
      </c>
      <c r="Z222" s="12">
        <f t="shared" si="98"/>
        <v>0</v>
      </c>
      <c r="AA222" s="1">
        <v>0</v>
      </c>
      <c r="AB222" s="12">
        <f t="shared" si="99"/>
        <v>0</v>
      </c>
      <c r="AC222" s="1">
        <v>0</v>
      </c>
      <c r="AD222" s="12">
        <f t="shared" si="85"/>
        <v>0</v>
      </c>
      <c r="AF222" s="1">
        <v>0</v>
      </c>
      <c r="AG222" s="12">
        <f t="shared" si="100"/>
        <v>0</v>
      </c>
    </row>
    <row r="223" spans="1:33" x14ac:dyDescent="0.25">
      <c r="A223" s="14">
        <v>223</v>
      </c>
      <c r="B223" s="1" t="s">
        <v>467</v>
      </c>
      <c r="C223" s="1" t="s">
        <v>244</v>
      </c>
      <c r="D223" s="9">
        <v>1.4502487291617301</v>
      </c>
      <c r="E223" s="10">
        <v>0</v>
      </c>
      <c r="F223" s="10">
        <v>0</v>
      </c>
      <c r="G223" s="10">
        <v>0</v>
      </c>
      <c r="H223" s="2">
        <f t="shared" si="86"/>
        <v>1.4502487291617301</v>
      </c>
      <c r="I223" s="11">
        <f t="shared" si="87"/>
        <v>0</v>
      </c>
      <c r="J223" s="11">
        <f t="shared" si="88"/>
        <v>0</v>
      </c>
      <c r="K223" s="11">
        <f t="shared" si="89"/>
        <v>0</v>
      </c>
      <c r="L223" s="11">
        <f t="shared" si="90"/>
        <v>100</v>
      </c>
      <c r="M223" s="1">
        <v>5.64372829856351E-2</v>
      </c>
      <c r="N223" s="9">
        <v>5.9736210165493497E-3</v>
      </c>
      <c r="O223" s="9">
        <v>2.22320637476488E-2</v>
      </c>
      <c r="P223" s="2">
        <f t="shared" si="91"/>
        <v>1.3656057614118968</v>
      </c>
      <c r="Q223" s="11">
        <f t="shared" si="92"/>
        <v>3.89155886509598</v>
      </c>
      <c r="R223" s="11">
        <f t="shared" si="93"/>
        <v>0.41190320642461181</v>
      </c>
      <c r="S223" s="11">
        <f t="shared" si="94"/>
        <v>1.5329828118862985</v>
      </c>
      <c r="T223" s="11">
        <f t="shared" si="95"/>
        <v>94.163555116593116</v>
      </c>
      <c r="V223" s="4">
        <f t="shared" si="96"/>
        <v>100</v>
      </c>
      <c r="W223" s="4">
        <f t="shared" si="97"/>
        <v>5.83644488340689</v>
      </c>
      <c r="Y223" s="1">
        <v>0</v>
      </c>
      <c r="Z223" s="12">
        <f t="shared" si="98"/>
        <v>0</v>
      </c>
      <c r="AA223" s="1">
        <v>0</v>
      </c>
      <c r="AB223" s="12">
        <f t="shared" si="99"/>
        <v>0</v>
      </c>
      <c r="AC223" s="1">
        <v>0</v>
      </c>
      <c r="AD223" s="12">
        <f t="shared" si="85"/>
        <v>0</v>
      </c>
      <c r="AF223" s="1">
        <v>0</v>
      </c>
      <c r="AG223" s="12">
        <f t="shared" si="100"/>
        <v>0</v>
      </c>
    </row>
    <row r="224" spans="1:33" x14ac:dyDescent="0.25">
      <c r="A224" s="14">
        <v>224</v>
      </c>
      <c r="B224" s="1" t="s">
        <v>468</v>
      </c>
      <c r="C224" s="1" t="s">
        <v>244</v>
      </c>
      <c r="D224" s="9">
        <v>1.9447118734445801</v>
      </c>
      <c r="E224" s="10">
        <v>0</v>
      </c>
      <c r="F224" s="10">
        <v>0</v>
      </c>
      <c r="G224" s="10">
        <v>0</v>
      </c>
      <c r="H224" s="2">
        <f t="shared" si="86"/>
        <v>1.9447118734445801</v>
      </c>
      <c r="I224" s="11">
        <f t="shared" si="87"/>
        <v>0</v>
      </c>
      <c r="J224" s="11">
        <f t="shared" si="88"/>
        <v>0</v>
      </c>
      <c r="K224" s="11">
        <f t="shared" si="89"/>
        <v>0</v>
      </c>
      <c r="L224" s="11">
        <f t="shared" si="90"/>
        <v>100</v>
      </c>
      <c r="M224" s="1">
        <v>1.52671991120623E-3</v>
      </c>
      <c r="N224" s="9">
        <v>6.1117192287383603E-4</v>
      </c>
      <c r="O224" s="9">
        <v>4.1707145877424398E-2</v>
      </c>
      <c r="P224" s="2">
        <f t="shared" si="91"/>
        <v>1.9008668357330756</v>
      </c>
      <c r="Q224" s="11">
        <f t="shared" si="92"/>
        <v>7.8506226657732089E-2</v>
      </c>
      <c r="R224" s="11">
        <f t="shared" si="93"/>
        <v>3.1427376529115078E-2</v>
      </c>
      <c r="S224" s="11">
        <f t="shared" si="94"/>
        <v>2.1446439674145874</v>
      </c>
      <c r="T224" s="11">
        <f t="shared" si="95"/>
        <v>97.745422429398559</v>
      </c>
      <c r="V224" s="4">
        <f t="shared" si="96"/>
        <v>100</v>
      </c>
      <c r="W224" s="4">
        <f t="shared" si="97"/>
        <v>2.2545775706014344</v>
      </c>
      <c r="Y224" s="1">
        <v>0</v>
      </c>
      <c r="Z224" s="12">
        <f t="shared" si="98"/>
        <v>0</v>
      </c>
      <c r="AA224" s="1">
        <v>0</v>
      </c>
      <c r="AB224" s="12">
        <f t="shared" si="99"/>
        <v>0</v>
      </c>
      <c r="AC224" s="1">
        <v>0</v>
      </c>
      <c r="AD224" s="12">
        <f t="shared" si="85"/>
        <v>0</v>
      </c>
      <c r="AF224" s="1">
        <v>0</v>
      </c>
      <c r="AG224" s="12">
        <f t="shared" si="100"/>
        <v>0</v>
      </c>
    </row>
    <row r="225" spans="1:33" x14ac:dyDescent="0.25">
      <c r="A225" s="14">
        <v>225</v>
      </c>
      <c r="B225" s="1" t="s">
        <v>469</v>
      </c>
      <c r="C225" s="1" t="s">
        <v>244</v>
      </c>
      <c r="D225" s="9">
        <v>0.49641453228124299</v>
      </c>
      <c r="E225" s="10">
        <v>0</v>
      </c>
      <c r="F225" s="10">
        <v>0</v>
      </c>
      <c r="G225" s="10">
        <v>0</v>
      </c>
      <c r="H225" s="2">
        <f t="shared" si="86"/>
        <v>0.49641453228124299</v>
      </c>
      <c r="I225" s="11">
        <f t="shared" si="87"/>
        <v>0</v>
      </c>
      <c r="J225" s="11">
        <f t="shared" si="88"/>
        <v>0</v>
      </c>
      <c r="K225" s="11">
        <f t="shared" si="89"/>
        <v>0</v>
      </c>
      <c r="L225" s="11">
        <f t="shared" si="90"/>
        <v>100</v>
      </c>
      <c r="M225" s="1">
        <v>5.8255107208539797E-3</v>
      </c>
      <c r="N225" s="9">
        <v>1.7538093804763701E-3</v>
      </c>
      <c r="O225" s="9">
        <v>8.2044383947985605E-2</v>
      </c>
      <c r="P225" s="2">
        <f t="shared" si="91"/>
        <v>0.40679082823192703</v>
      </c>
      <c r="Q225" s="11">
        <f t="shared" si="92"/>
        <v>1.1735173614042276</v>
      </c>
      <c r="R225" s="11">
        <f t="shared" si="93"/>
        <v>0.35329533412667136</v>
      </c>
      <c r="S225" s="11">
        <f t="shared" si="94"/>
        <v>16.527393662501296</v>
      </c>
      <c r="T225" s="11">
        <f t="shared" si="95"/>
        <v>81.945793641967796</v>
      </c>
      <c r="V225" s="4">
        <f t="shared" si="96"/>
        <v>100</v>
      </c>
      <c r="W225" s="4">
        <f t="shared" si="97"/>
        <v>18.054206358032197</v>
      </c>
      <c r="Y225" s="1">
        <v>0</v>
      </c>
      <c r="Z225" s="12">
        <f t="shared" si="98"/>
        <v>0</v>
      </c>
      <c r="AA225" s="1">
        <v>0</v>
      </c>
      <c r="AB225" s="12">
        <f t="shared" si="99"/>
        <v>0</v>
      </c>
      <c r="AC225" s="1">
        <v>0</v>
      </c>
      <c r="AD225" s="12">
        <f t="shared" si="85"/>
        <v>0</v>
      </c>
      <c r="AF225" s="1">
        <v>0</v>
      </c>
      <c r="AG225" s="12">
        <f t="shared" si="100"/>
        <v>0</v>
      </c>
    </row>
    <row r="226" spans="1:33" x14ac:dyDescent="0.25">
      <c r="A226" s="14">
        <v>226</v>
      </c>
      <c r="B226" s="1" t="s">
        <v>470</v>
      </c>
      <c r="C226" s="1" t="s">
        <v>244</v>
      </c>
      <c r="D226" s="9">
        <v>0.402516498376429</v>
      </c>
      <c r="E226" s="10">
        <v>0</v>
      </c>
      <c r="F226" s="10">
        <v>0</v>
      </c>
      <c r="G226" s="10">
        <v>0</v>
      </c>
      <c r="H226" s="2">
        <f t="shared" si="86"/>
        <v>0.402516498376429</v>
      </c>
      <c r="I226" s="11">
        <f t="shared" si="87"/>
        <v>0</v>
      </c>
      <c r="J226" s="11">
        <f t="shared" si="88"/>
        <v>0</v>
      </c>
      <c r="K226" s="11">
        <f t="shared" si="89"/>
        <v>0</v>
      </c>
      <c r="L226" s="11">
        <f t="shared" si="90"/>
        <v>100</v>
      </c>
      <c r="M226" s="1">
        <v>4.6237783578097102E-2</v>
      </c>
      <c r="N226" s="9">
        <v>1.17339128610391E-2</v>
      </c>
      <c r="O226" s="9">
        <v>6.25540940094899E-2</v>
      </c>
      <c r="P226" s="2">
        <f t="shared" si="91"/>
        <v>0.2819907079278029</v>
      </c>
      <c r="Q226" s="11">
        <f t="shared" si="92"/>
        <v>11.487177237355384</v>
      </c>
      <c r="R226" s="11">
        <f t="shared" si="93"/>
        <v>2.9151383628667249</v>
      </c>
      <c r="S226" s="11">
        <f t="shared" si="94"/>
        <v>15.540752804370767</v>
      </c>
      <c r="T226" s="11">
        <f t="shared" si="95"/>
        <v>70.056931595407121</v>
      </c>
      <c r="V226" s="4">
        <f t="shared" si="96"/>
        <v>100</v>
      </c>
      <c r="W226" s="4">
        <f t="shared" si="97"/>
        <v>29.943068404592879</v>
      </c>
      <c r="Y226" s="1">
        <v>0</v>
      </c>
      <c r="Z226" s="12">
        <f t="shared" si="98"/>
        <v>0</v>
      </c>
      <c r="AA226" s="1">
        <v>0</v>
      </c>
      <c r="AB226" s="12">
        <f t="shared" si="99"/>
        <v>0</v>
      </c>
      <c r="AC226" s="1">
        <v>0</v>
      </c>
      <c r="AD226" s="12">
        <f t="shared" si="85"/>
        <v>0</v>
      </c>
      <c r="AF226" s="1">
        <v>0</v>
      </c>
      <c r="AG226" s="12">
        <f t="shared" si="100"/>
        <v>0</v>
      </c>
    </row>
    <row r="227" spans="1:33" x14ac:dyDescent="0.25">
      <c r="A227" s="14">
        <v>227</v>
      </c>
      <c r="B227" s="1" t="s">
        <v>471</v>
      </c>
      <c r="C227" s="1" t="s">
        <v>244</v>
      </c>
      <c r="D227" s="9">
        <v>0.61445555432979004</v>
      </c>
      <c r="E227" s="10">
        <v>0</v>
      </c>
      <c r="F227" s="10">
        <v>0</v>
      </c>
      <c r="G227" s="10">
        <v>0</v>
      </c>
      <c r="H227" s="2">
        <f t="shared" si="86"/>
        <v>0.61445555432979004</v>
      </c>
      <c r="I227" s="11">
        <f t="shared" si="87"/>
        <v>0</v>
      </c>
      <c r="J227" s="11">
        <f t="shared" si="88"/>
        <v>0</v>
      </c>
      <c r="K227" s="11">
        <f t="shared" si="89"/>
        <v>0</v>
      </c>
      <c r="L227" s="11">
        <f t="shared" si="90"/>
        <v>100</v>
      </c>
      <c r="M227" s="1">
        <v>1.00077380587274E-2</v>
      </c>
      <c r="N227" s="9">
        <v>2.0015475748223202E-3</v>
      </c>
      <c r="O227" s="9">
        <v>1.1012892865491401E-2</v>
      </c>
      <c r="P227" s="2">
        <f t="shared" si="91"/>
        <v>0.59143337583074895</v>
      </c>
      <c r="Q227" s="11">
        <f t="shared" si="92"/>
        <v>1.6287163470502304</v>
      </c>
      <c r="R227" s="11">
        <f t="shared" si="93"/>
        <v>0.32574326340096055</v>
      </c>
      <c r="S227" s="11">
        <f t="shared" si="94"/>
        <v>1.792300970816934</v>
      </c>
      <c r="T227" s="11">
        <f t="shared" si="95"/>
        <v>96.25323941873188</v>
      </c>
      <c r="V227" s="4">
        <f t="shared" si="96"/>
        <v>100</v>
      </c>
      <c r="W227" s="4">
        <f t="shared" si="97"/>
        <v>3.7467605812681248</v>
      </c>
      <c r="Y227" s="1">
        <v>0</v>
      </c>
      <c r="Z227" s="12">
        <f t="shared" si="98"/>
        <v>0</v>
      </c>
      <c r="AA227" s="1">
        <v>0</v>
      </c>
      <c r="AB227" s="12">
        <f t="shared" si="99"/>
        <v>0</v>
      </c>
      <c r="AC227" s="1">
        <v>0</v>
      </c>
      <c r="AD227" s="12">
        <f t="shared" si="85"/>
        <v>0</v>
      </c>
      <c r="AF227" s="1">
        <v>0</v>
      </c>
      <c r="AG227" s="12">
        <f t="shared" si="100"/>
        <v>0</v>
      </c>
    </row>
    <row r="228" spans="1:33" x14ac:dyDescent="0.25">
      <c r="A228" s="14">
        <v>228</v>
      </c>
      <c r="B228" s="1" t="s">
        <v>472</v>
      </c>
      <c r="C228" s="1" t="s">
        <v>244</v>
      </c>
      <c r="D228" s="9">
        <v>1.29077052223179</v>
      </c>
      <c r="E228" s="10">
        <v>0.117802711511025</v>
      </c>
      <c r="F228" s="10">
        <v>7.6745007727004107E-5</v>
      </c>
      <c r="G228" s="10">
        <v>0</v>
      </c>
      <c r="H228" s="2">
        <f t="shared" si="86"/>
        <v>1.172891065713038</v>
      </c>
      <c r="I228" s="11">
        <f t="shared" si="87"/>
        <v>9.1265418199464108</v>
      </c>
      <c r="J228" s="11">
        <f t="shared" si="88"/>
        <v>5.9456740299824286E-3</v>
      </c>
      <c r="K228" s="11">
        <f t="shared" si="89"/>
        <v>0</v>
      </c>
      <c r="L228" s="11">
        <f t="shared" si="90"/>
        <v>90.867512506023601</v>
      </c>
      <c r="M228" s="1">
        <v>0</v>
      </c>
      <c r="N228" s="9">
        <v>0</v>
      </c>
      <c r="O228" s="9">
        <v>2.06106123239806E-5</v>
      </c>
      <c r="P228" s="2">
        <f t="shared" si="91"/>
        <v>1.2907499116194661</v>
      </c>
      <c r="Q228" s="11">
        <f t="shared" si="92"/>
        <v>0</v>
      </c>
      <c r="R228" s="11">
        <f t="shared" si="93"/>
        <v>0</v>
      </c>
      <c r="S228" s="11">
        <f t="shared" si="94"/>
        <v>1.5967681295002065E-3</v>
      </c>
      <c r="T228" s="11">
        <f t="shared" si="95"/>
        <v>99.998403231870498</v>
      </c>
      <c r="V228" s="4">
        <f t="shared" si="96"/>
        <v>100</v>
      </c>
      <c r="W228" s="4">
        <f t="shared" si="97"/>
        <v>1.5967681295002065E-3</v>
      </c>
      <c r="Y228" s="1">
        <v>7.6745007727004107E-5</v>
      </c>
      <c r="Z228" s="12">
        <f t="shared" si="98"/>
        <v>5.9456740299824286E-3</v>
      </c>
      <c r="AA228" s="1">
        <v>0</v>
      </c>
      <c r="AB228" s="12">
        <f t="shared" si="99"/>
        <v>0</v>
      </c>
      <c r="AC228" s="1">
        <v>0</v>
      </c>
      <c r="AD228" s="12">
        <f t="shared" si="85"/>
        <v>0</v>
      </c>
      <c r="AF228" s="1">
        <v>0.12592580164172801</v>
      </c>
      <c r="AG228" s="12">
        <f t="shared" si="100"/>
        <v>9.755862833309644</v>
      </c>
    </row>
    <row r="229" spans="1:33" x14ac:dyDescent="0.25">
      <c r="A229" s="14">
        <v>229</v>
      </c>
      <c r="B229" s="1" t="s">
        <v>465</v>
      </c>
      <c r="C229" s="1" t="s">
        <v>244</v>
      </c>
      <c r="D229" s="9">
        <v>0.57335894612888805</v>
      </c>
      <c r="E229" s="10">
        <v>0</v>
      </c>
      <c r="F229" s="10">
        <v>0</v>
      </c>
      <c r="G229" s="10">
        <v>0</v>
      </c>
      <c r="H229" s="2">
        <f t="shared" si="86"/>
        <v>0.57335894612888805</v>
      </c>
      <c r="I229" s="11">
        <f t="shared" si="87"/>
        <v>0</v>
      </c>
      <c r="J229" s="11">
        <f t="shared" si="88"/>
        <v>0</v>
      </c>
      <c r="K229" s="11">
        <f t="shared" si="89"/>
        <v>0</v>
      </c>
      <c r="L229" s="11">
        <f t="shared" si="90"/>
        <v>100</v>
      </c>
      <c r="M229" s="1">
        <v>0</v>
      </c>
      <c r="N229" s="9">
        <v>0</v>
      </c>
      <c r="O229" s="9">
        <v>1.01210659274997E-3</v>
      </c>
      <c r="P229" s="2">
        <f t="shared" si="91"/>
        <v>0.57234683953613807</v>
      </c>
      <c r="Q229" s="11">
        <f t="shared" si="92"/>
        <v>0</v>
      </c>
      <c r="R229" s="11">
        <f t="shared" si="93"/>
        <v>0</v>
      </c>
      <c r="S229" s="11">
        <f t="shared" si="94"/>
        <v>0.17652233379863472</v>
      </c>
      <c r="T229" s="11">
        <f t="shared" si="95"/>
        <v>99.82347766620137</v>
      </c>
      <c r="V229" s="4">
        <f t="shared" si="96"/>
        <v>100</v>
      </c>
      <c r="W229" s="4">
        <f t="shared" si="97"/>
        <v>0.17652233379863472</v>
      </c>
      <c r="Y229" s="1">
        <v>0</v>
      </c>
      <c r="Z229" s="12">
        <f t="shared" si="98"/>
        <v>0</v>
      </c>
      <c r="AA229" s="1">
        <v>0</v>
      </c>
      <c r="AB229" s="12">
        <f t="shared" si="99"/>
        <v>0</v>
      </c>
      <c r="AC229" s="1">
        <v>0</v>
      </c>
      <c r="AD229" s="12">
        <f t="shared" si="85"/>
        <v>0</v>
      </c>
      <c r="AF229" s="1">
        <v>0</v>
      </c>
      <c r="AG229" s="12">
        <f t="shared" si="100"/>
        <v>0</v>
      </c>
    </row>
    <row r="230" spans="1:33" x14ac:dyDescent="0.25">
      <c r="A230" s="14">
        <v>230</v>
      </c>
      <c r="B230" s="1" t="s">
        <v>473</v>
      </c>
      <c r="C230" s="1" t="s">
        <v>244</v>
      </c>
      <c r="D230" s="9">
        <v>0.76834390408452602</v>
      </c>
      <c r="E230" s="10">
        <v>0</v>
      </c>
      <c r="F230" s="10">
        <v>0</v>
      </c>
      <c r="G230" s="10">
        <v>0</v>
      </c>
      <c r="H230" s="2">
        <f t="shared" si="86"/>
        <v>0.76834390408452602</v>
      </c>
      <c r="I230" s="11">
        <f t="shared" si="87"/>
        <v>0</v>
      </c>
      <c r="J230" s="11">
        <f t="shared" si="88"/>
        <v>0</v>
      </c>
      <c r="K230" s="11">
        <f t="shared" si="89"/>
        <v>0</v>
      </c>
      <c r="L230" s="11">
        <f t="shared" si="90"/>
        <v>100</v>
      </c>
      <c r="M230" s="1">
        <v>1.32072042476798E-2</v>
      </c>
      <c r="N230" s="9">
        <v>1.37526134231085E-2</v>
      </c>
      <c r="O230" s="9">
        <v>0.101311959697595</v>
      </c>
      <c r="P230" s="2">
        <f t="shared" si="91"/>
        <v>0.64007212671614266</v>
      </c>
      <c r="Q230" s="11">
        <f t="shared" si="92"/>
        <v>1.7189183355877664</v>
      </c>
      <c r="R230" s="11">
        <f t="shared" si="93"/>
        <v>1.7899033687909061</v>
      </c>
      <c r="S230" s="11">
        <f t="shared" si="94"/>
        <v>13.185756945427604</v>
      </c>
      <c r="T230" s="11">
        <f t="shared" si="95"/>
        <v>83.305421350193726</v>
      </c>
      <c r="V230" s="4">
        <f t="shared" si="96"/>
        <v>100</v>
      </c>
      <c r="W230" s="4">
        <f t="shared" si="97"/>
        <v>16.694578649806278</v>
      </c>
      <c r="Y230" s="1">
        <v>0</v>
      </c>
      <c r="Z230" s="12">
        <f t="shared" si="98"/>
        <v>0</v>
      </c>
      <c r="AA230" s="1">
        <v>0</v>
      </c>
      <c r="AB230" s="12">
        <f t="shared" si="99"/>
        <v>0</v>
      </c>
      <c r="AC230" s="1">
        <v>0</v>
      </c>
      <c r="AD230" s="12">
        <f t="shared" si="85"/>
        <v>0</v>
      </c>
      <c r="AF230" s="1">
        <v>0</v>
      </c>
      <c r="AG230" s="12">
        <f t="shared" si="100"/>
        <v>0</v>
      </c>
    </row>
    <row r="231" spans="1:33" x14ac:dyDescent="0.25">
      <c r="A231" s="14">
        <v>231</v>
      </c>
      <c r="B231" s="1" t="s">
        <v>474</v>
      </c>
      <c r="C231" s="1" t="s">
        <v>244</v>
      </c>
      <c r="D231" s="9">
        <v>2.2076052655496099</v>
      </c>
      <c r="E231" s="10">
        <v>0</v>
      </c>
      <c r="F231" s="10">
        <v>0</v>
      </c>
      <c r="G231" s="10">
        <v>0</v>
      </c>
      <c r="H231" s="2">
        <f t="shared" si="86"/>
        <v>2.2076052655496099</v>
      </c>
      <c r="I231" s="11">
        <f t="shared" si="87"/>
        <v>0</v>
      </c>
      <c r="J231" s="11">
        <f t="shared" si="88"/>
        <v>0</v>
      </c>
      <c r="K231" s="11">
        <f t="shared" si="89"/>
        <v>0</v>
      </c>
      <c r="L231" s="11">
        <f t="shared" si="90"/>
        <v>100</v>
      </c>
      <c r="M231" s="1">
        <v>0.39552137825686001</v>
      </c>
      <c r="N231" s="9">
        <v>0.189167280215189</v>
      </c>
      <c r="O231" s="9">
        <v>0.54542623217731201</v>
      </c>
      <c r="P231" s="2">
        <f t="shared" si="91"/>
        <v>1.0774903749002489</v>
      </c>
      <c r="Q231" s="11">
        <f t="shared" si="92"/>
        <v>17.916308881352037</v>
      </c>
      <c r="R231" s="11">
        <f t="shared" si="93"/>
        <v>8.5688906059070096</v>
      </c>
      <c r="S231" s="11">
        <f t="shared" si="94"/>
        <v>24.706691938493886</v>
      </c>
      <c r="T231" s="11">
        <f t="shared" si="95"/>
        <v>48.808108574247065</v>
      </c>
      <c r="V231" s="4">
        <f t="shared" si="96"/>
        <v>100</v>
      </c>
      <c r="W231" s="4">
        <f t="shared" si="97"/>
        <v>51.191891425752928</v>
      </c>
      <c r="Y231" s="1">
        <v>0</v>
      </c>
      <c r="Z231" s="12">
        <f t="shared" si="98"/>
        <v>0</v>
      </c>
      <c r="AA231" s="1">
        <v>0</v>
      </c>
      <c r="AB231" s="12">
        <f t="shared" si="99"/>
        <v>0</v>
      </c>
      <c r="AC231" s="1">
        <v>0</v>
      </c>
      <c r="AD231" s="12">
        <f t="shared" si="85"/>
        <v>0</v>
      </c>
      <c r="AF231" s="1">
        <v>0</v>
      </c>
      <c r="AG231" s="12">
        <f t="shared" si="100"/>
        <v>0</v>
      </c>
    </row>
    <row r="232" spans="1:33" x14ac:dyDescent="0.25">
      <c r="A232" s="14">
        <v>232</v>
      </c>
      <c r="B232" s="1" t="s">
        <v>475</v>
      </c>
      <c r="C232" s="1" t="s">
        <v>244</v>
      </c>
      <c r="D232" s="9">
        <v>0.82824929958693605</v>
      </c>
      <c r="E232" s="10">
        <v>8.0510932134464294E-2</v>
      </c>
      <c r="F232" s="10">
        <v>0</v>
      </c>
      <c r="G232" s="10">
        <v>0</v>
      </c>
      <c r="H232" s="2">
        <f t="shared" si="86"/>
        <v>0.7477383674524718</v>
      </c>
      <c r="I232" s="11">
        <f t="shared" si="87"/>
        <v>9.7206157825447796</v>
      </c>
      <c r="J232" s="11">
        <f t="shared" si="88"/>
        <v>0</v>
      </c>
      <c r="K232" s="11">
        <f t="shared" si="89"/>
        <v>0</v>
      </c>
      <c r="L232" s="11">
        <f t="shared" si="90"/>
        <v>90.279384217455231</v>
      </c>
      <c r="M232" s="1">
        <v>0</v>
      </c>
      <c r="N232" s="9">
        <v>1.25243844019078E-2</v>
      </c>
      <c r="O232" s="9">
        <v>6.8641549216325003E-3</v>
      </c>
      <c r="P232" s="2">
        <f t="shared" si="91"/>
        <v>0.80886076026339571</v>
      </c>
      <c r="Q232" s="11">
        <f t="shared" si="92"/>
        <v>0</v>
      </c>
      <c r="R232" s="11">
        <f t="shared" si="93"/>
        <v>1.5121515234789757</v>
      </c>
      <c r="S232" s="11">
        <f t="shared" si="94"/>
        <v>0.82875469077435837</v>
      </c>
      <c r="T232" s="11">
        <f t="shared" si="95"/>
        <v>97.659093785746663</v>
      </c>
      <c r="V232" s="4">
        <f t="shared" si="96"/>
        <v>100.00000000000001</v>
      </c>
      <c r="W232" s="4">
        <f t="shared" si="97"/>
        <v>2.3409062142533341</v>
      </c>
      <c r="Y232" s="1">
        <v>0</v>
      </c>
      <c r="Z232" s="12">
        <f t="shared" si="98"/>
        <v>0</v>
      </c>
      <c r="AA232" s="1">
        <v>0</v>
      </c>
      <c r="AB232" s="12">
        <f t="shared" si="99"/>
        <v>0</v>
      </c>
      <c r="AC232" s="1">
        <v>0</v>
      </c>
      <c r="AD232" s="12">
        <f t="shared" si="85"/>
        <v>0</v>
      </c>
      <c r="AF232" s="1">
        <v>0</v>
      </c>
      <c r="AG232" s="12">
        <f t="shared" si="100"/>
        <v>0</v>
      </c>
    </row>
    <row r="233" spans="1:33" x14ac:dyDescent="0.25">
      <c r="A233" s="14">
        <v>233</v>
      </c>
      <c r="B233" s="1" t="s">
        <v>476</v>
      </c>
      <c r="C233" s="1" t="s">
        <v>244</v>
      </c>
      <c r="D233" s="9">
        <v>0.40392004249652802</v>
      </c>
      <c r="E233" s="10">
        <v>9.1744534028875904E-2</v>
      </c>
      <c r="F233" s="10">
        <v>0</v>
      </c>
      <c r="G233" s="10">
        <v>0</v>
      </c>
      <c r="H233" s="2">
        <f t="shared" si="86"/>
        <v>0.31217550846765213</v>
      </c>
      <c r="I233" s="11">
        <f t="shared" si="87"/>
        <v>22.713538417610092</v>
      </c>
      <c r="J233" s="11">
        <f t="shared" si="88"/>
        <v>0</v>
      </c>
      <c r="K233" s="11">
        <f t="shared" si="89"/>
        <v>0</v>
      </c>
      <c r="L233" s="11">
        <f t="shared" si="90"/>
        <v>77.286461582389904</v>
      </c>
      <c r="M233" s="1">
        <v>5.8471077629190403E-3</v>
      </c>
      <c r="N233" s="9">
        <v>1.3486616419411601E-2</v>
      </c>
      <c r="O233" s="9">
        <v>8.3627661313671504E-3</v>
      </c>
      <c r="P233" s="2">
        <f t="shared" si="91"/>
        <v>0.37622355218283021</v>
      </c>
      <c r="Q233" s="11">
        <f t="shared" si="92"/>
        <v>1.4475904010059863</v>
      </c>
      <c r="R233" s="11">
        <f t="shared" si="93"/>
        <v>3.3389322144190277</v>
      </c>
      <c r="S233" s="11">
        <f t="shared" si="94"/>
        <v>2.0704013793618659</v>
      </c>
      <c r="T233" s="11">
        <f t="shared" si="95"/>
        <v>93.143076005213118</v>
      </c>
      <c r="V233" s="4">
        <f t="shared" si="96"/>
        <v>100</v>
      </c>
      <c r="W233" s="4">
        <f t="shared" si="97"/>
        <v>6.8569239947868796</v>
      </c>
      <c r="Y233" s="1">
        <v>0</v>
      </c>
      <c r="Z233" s="12">
        <f t="shared" si="98"/>
        <v>0</v>
      </c>
      <c r="AA233" s="1">
        <v>0</v>
      </c>
      <c r="AB233" s="12">
        <f t="shared" si="99"/>
        <v>0</v>
      </c>
      <c r="AC233" s="1">
        <v>0</v>
      </c>
      <c r="AD233" s="12">
        <f t="shared" si="85"/>
        <v>0</v>
      </c>
      <c r="AF233" s="1">
        <v>0</v>
      </c>
      <c r="AG233" s="12">
        <f t="shared" si="100"/>
        <v>0</v>
      </c>
    </row>
    <row r="234" spans="1:33" x14ac:dyDescent="0.25">
      <c r="A234" s="14">
        <v>234</v>
      </c>
      <c r="B234" s="1" t="s">
        <v>477</v>
      </c>
      <c r="C234" s="1" t="s">
        <v>244</v>
      </c>
      <c r="D234" s="9">
        <v>3.0412590451752699</v>
      </c>
      <c r="E234" s="10">
        <v>0</v>
      </c>
      <c r="F234" s="10">
        <v>0</v>
      </c>
      <c r="G234" s="10">
        <v>0</v>
      </c>
      <c r="H234" s="2">
        <f t="shared" si="86"/>
        <v>3.0412590451752699</v>
      </c>
      <c r="I234" s="11">
        <f t="shared" si="87"/>
        <v>0</v>
      </c>
      <c r="J234" s="11">
        <f t="shared" si="88"/>
        <v>0</v>
      </c>
      <c r="K234" s="11">
        <f t="shared" si="89"/>
        <v>0</v>
      </c>
      <c r="L234" s="11">
        <f t="shared" si="90"/>
        <v>100</v>
      </c>
      <c r="M234" s="1">
        <v>0.104884520383891</v>
      </c>
      <c r="N234" s="9">
        <v>2.3218182693420301E-2</v>
      </c>
      <c r="O234" s="9">
        <v>6.3216533594449204E-2</v>
      </c>
      <c r="P234" s="2">
        <f t="shared" si="91"/>
        <v>2.8499398085035095</v>
      </c>
      <c r="Q234" s="11">
        <f t="shared" si="92"/>
        <v>3.4487203761969059</v>
      </c>
      <c r="R234" s="11">
        <f t="shared" si="93"/>
        <v>0.76343982372215913</v>
      </c>
      <c r="S234" s="11">
        <f t="shared" si="94"/>
        <v>2.078630351950371</v>
      </c>
      <c r="T234" s="11">
        <f t="shared" si="95"/>
        <v>93.709209448130565</v>
      </c>
      <c r="V234" s="4">
        <f t="shared" si="96"/>
        <v>100</v>
      </c>
      <c r="W234" s="4">
        <f t="shared" si="97"/>
        <v>6.2907905518694367</v>
      </c>
      <c r="Y234" s="1">
        <v>0</v>
      </c>
      <c r="Z234" s="12">
        <f t="shared" si="98"/>
        <v>0</v>
      </c>
      <c r="AA234" s="1">
        <v>0</v>
      </c>
      <c r="AB234" s="12">
        <f t="shared" si="99"/>
        <v>0</v>
      </c>
      <c r="AC234" s="1">
        <v>0</v>
      </c>
      <c r="AD234" s="12">
        <f t="shared" si="85"/>
        <v>0</v>
      </c>
      <c r="AF234" s="1">
        <v>0</v>
      </c>
      <c r="AG234" s="12">
        <f t="shared" si="100"/>
        <v>0</v>
      </c>
    </row>
    <row r="235" spans="1:33" x14ac:dyDescent="0.25">
      <c r="A235" s="14">
        <v>235</v>
      </c>
      <c r="B235" s="1" t="s">
        <v>478</v>
      </c>
      <c r="C235" s="1" t="s">
        <v>244</v>
      </c>
      <c r="D235" s="9">
        <v>5.5922517161426999</v>
      </c>
      <c r="E235" s="10">
        <v>0</v>
      </c>
      <c r="F235" s="10">
        <v>0</v>
      </c>
      <c r="G235" s="10">
        <v>0</v>
      </c>
      <c r="H235" s="2">
        <f t="shared" si="86"/>
        <v>5.5922517161426999</v>
      </c>
      <c r="I235" s="11">
        <f t="shared" si="87"/>
        <v>0</v>
      </c>
      <c r="J235" s="11">
        <f t="shared" si="88"/>
        <v>0</v>
      </c>
      <c r="K235" s="11">
        <f t="shared" si="89"/>
        <v>0</v>
      </c>
      <c r="L235" s="11">
        <f t="shared" si="90"/>
        <v>100</v>
      </c>
      <c r="M235" s="1">
        <v>0.15145761885635201</v>
      </c>
      <c r="N235" s="9">
        <v>4.1831096406705501E-2</v>
      </c>
      <c r="O235" s="9">
        <v>0.278471302740328</v>
      </c>
      <c r="P235" s="2">
        <f t="shared" si="91"/>
        <v>5.1204916981393147</v>
      </c>
      <c r="Q235" s="11">
        <f t="shared" si="92"/>
        <v>2.7083476664534176</v>
      </c>
      <c r="R235" s="11">
        <f t="shared" si="93"/>
        <v>0.74801883981643857</v>
      </c>
      <c r="S235" s="11">
        <f t="shared" si="94"/>
        <v>4.9795917078712222</v>
      </c>
      <c r="T235" s="11">
        <f t="shared" si="95"/>
        <v>91.564041785858933</v>
      </c>
      <c r="V235" s="4">
        <f t="shared" si="96"/>
        <v>100</v>
      </c>
      <c r="W235" s="4">
        <f t="shared" si="97"/>
        <v>8.4359582141410776</v>
      </c>
      <c r="Y235" s="1">
        <v>0</v>
      </c>
      <c r="Z235" s="12">
        <f t="shared" si="98"/>
        <v>0</v>
      </c>
      <c r="AA235" s="1">
        <v>0</v>
      </c>
      <c r="AB235" s="12">
        <f t="shared" si="99"/>
        <v>0</v>
      </c>
      <c r="AC235" s="1">
        <v>0</v>
      </c>
      <c r="AD235" s="12">
        <f t="shared" si="85"/>
        <v>0</v>
      </c>
      <c r="AF235" s="1">
        <v>0</v>
      </c>
      <c r="AG235" s="12">
        <f t="shared" si="100"/>
        <v>0</v>
      </c>
    </row>
    <row r="236" spans="1:33" x14ac:dyDescent="0.25">
      <c r="A236" s="14">
        <v>236</v>
      </c>
      <c r="B236" s="1" t="s">
        <v>479</v>
      </c>
      <c r="C236" s="1" t="s">
        <v>244</v>
      </c>
      <c r="D236" s="9">
        <v>7.3854832291610499</v>
      </c>
      <c r="E236" s="10">
        <v>0</v>
      </c>
      <c r="F236" s="10">
        <v>0</v>
      </c>
      <c r="G236" s="10">
        <v>0</v>
      </c>
      <c r="H236" s="2">
        <f t="shared" si="86"/>
        <v>7.3854832291610499</v>
      </c>
      <c r="I236" s="11">
        <f t="shared" si="87"/>
        <v>0</v>
      </c>
      <c r="J236" s="11">
        <f t="shared" si="88"/>
        <v>0</v>
      </c>
      <c r="K236" s="11">
        <f t="shared" si="89"/>
        <v>0</v>
      </c>
      <c r="L236" s="11">
        <f t="shared" si="90"/>
        <v>100</v>
      </c>
      <c r="M236" s="1">
        <v>5.2378983711503797E-2</v>
      </c>
      <c r="N236" s="9">
        <v>7.3874154646327905E-2</v>
      </c>
      <c r="O236" s="9">
        <v>0.21988920852812899</v>
      </c>
      <c r="P236" s="2">
        <f t="shared" si="91"/>
        <v>7.0393408822750896</v>
      </c>
      <c r="Q236" s="11">
        <f t="shared" si="92"/>
        <v>0.70921539033071179</v>
      </c>
      <c r="R236" s="11">
        <f t="shared" si="93"/>
        <v>1.0002616261403332</v>
      </c>
      <c r="S236" s="11">
        <f t="shared" si="94"/>
        <v>2.9773164694208805</v>
      </c>
      <c r="T236" s="11">
        <f t="shared" si="95"/>
        <v>95.313206514108089</v>
      </c>
      <c r="V236" s="4">
        <f t="shared" si="96"/>
        <v>100</v>
      </c>
      <c r="W236" s="4">
        <f t="shared" si="97"/>
        <v>4.6867934858919256</v>
      </c>
      <c r="Y236" s="1">
        <v>0</v>
      </c>
      <c r="Z236" s="12">
        <f t="shared" si="98"/>
        <v>0</v>
      </c>
      <c r="AA236" s="1">
        <v>0</v>
      </c>
      <c r="AB236" s="12">
        <f t="shared" si="99"/>
        <v>0</v>
      </c>
      <c r="AC236" s="1">
        <v>0</v>
      </c>
      <c r="AD236" s="12">
        <f t="shared" si="85"/>
        <v>0</v>
      </c>
      <c r="AF236" s="1">
        <v>0</v>
      </c>
      <c r="AG236" s="12">
        <f t="shared" si="100"/>
        <v>0</v>
      </c>
    </row>
    <row r="237" spans="1:33" x14ac:dyDescent="0.25">
      <c r="A237" s="14">
        <v>237</v>
      </c>
      <c r="B237" s="1" t="s">
        <v>480</v>
      </c>
      <c r="C237" s="1" t="s">
        <v>244</v>
      </c>
      <c r="D237" s="9">
        <v>0.421009822021508</v>
      </c>
      <c r="E237" s="10">
        <v>0</v>
      </c>
      <c r="F237" s="10">
        <v>0</v>
      </c>
      <c r="G237" s="10">
        <v>0</v>
      </c>
      <c r="H237" s="2">
        <f t="shared" si="86"/>
        <v>0.421009822021508</v>
      </c>
      <c r="I237" s="11">
        <f t="shared" si="87"/>
        <v>0</v>
      </c>
      <c r="J237" s="11">
        <f t="shared" si="88"/>
        <v>0</v>
      </c>
      <c r="K237" s="11">
        <f t="shared" si="89"/>
        <v>0</v>
      </c>
      <c r="L237" s="11">
        <f t="shared" si="90"/>
        <v>100</v>
      </c>
      <c r="M237" s="1">
        <v>0</v>
      </c>
      <c r="N237" s="9">
        <v>0</v>
      </c>
      <c r="O237" s="9">
        <v>2.40746841192958E-4</v>
      </c>
      <c r="P237" s="2">
        <f t="shared" si="91"/>
        <v>0.42076907518031503</v>
      </c>
      <c r="Q237" s="11">
        <f t="shared" si="92"/>
        <v>0</v>
      </c>
      <c r="R237" s="11">
        <f t="shared" si="93"/>
        <v>0</v>
      </c>
      <c r="S237" s="11">
        <f t="shared" si="94"/>
        <v>5.7183188752460749E-2</v>
      </c>
      <c r="T237" s="11">
        <f t="shared" si="95"/>
        <v>99.942816811247539</v>
      </c>
      <c r="V237" s="4">
        <f t="shared" si="96"/>
        <v>100</v>
      </c>
      <c r="W237" s="4">
        <f t="shared" si="97"/>
        <v>5.7183188752460749E-2</v>
      </c>
      <c r="Y237" s="1">
        <v>0</v>
      </c>
      <c r="Z237" s="12">
        <f t="shared" si="98"/>
        <v>0</v>
      </c>
      <c r="AA237" s="1">
        <v>2.6201342689771898E-2</v>
      </c>
      <c r="AB237" s="12">
        <f t="shared" si="99"/>
        <v>6.2234516439460545</v>
      </c>
      <c r="AC237" s="1">
        <v>0</v>
      </c>
      <c r="AD237" s="12">
        <f t="shared" si="85"/>
        <v>0</v>
      </c>
      <c r="AF237" s="1">
        <v>8.9708403234724399E-2</v>
      </c>
      <c r="AG237" s="12">
        <f t="shared" si="100"/>
        <v>21.307912201188859</v>
      </c>
    </row>
    <row r="238" spans="1:33" x14ac:dyDescent="0.25">
      <c r="A238" s="14">
        <v>238</v>
      </c>
      <c r="B238" s="1" t="s">
        <v>481</v>
      </c>
      <c r="C238" s="1" t="s">
        <v>244</v>
      </c>
      <c r="D238" s="9">
        <v>0.32238013863433101</v>
      </c>
      <c r="E238" s="10">
        <v>0.15500886419561399</v>
      </c>
      <c r="F238" s="10">
        <v>1.4017237857615299E-7</v>
      </c>
      <c r="G238" s="10">
        <v>8.2701069469686403E-2</v>
      </c>
      <c r="H238" s="2">
        <f t="shared" si="86"/>
        <v>8.4670064796652053E-2</v>
      </c>
      <c r="I238" s="11">
        <f t="shared" si="87"/>
        <v>48.082634635081313</v>
      </c>
      <c r="J238" s="11">
        <f t="shared" si="88"/>
        <v>4.348046352047375E-5</v>
      </c>
      <c r="K238" s="11">
        <f t="shared" si="89"/>
        <v>25.653276848885682</v>
      </c>
      <c r="L238" s="11">
        <f t="shared" si="90"/>
        <v>26.264045035569488</v>
      </c>
      <c r="M238" s="1">
        <v>2.4315581609366099E-2</v>
      </c>
      <c r="N238" s="9">
        <v>1.2277124996056901E-2</v>
      </c>
      <c r="O238" s="9">
        <v>4.4134382831905003E-2</v>
      </c>
      <c r="P238" s="2">
        <f t="shared" si="91"/>
        <v>0.24165304919700301</v>
      </c>
      <c r="Q238" s="11">
        <f t="shared" si="92"/>
        <v>7.5425185038916887</v>
      </c>
      <c r="R238" s="11">
        <f t="shared" si="93"/>
        <v>3.8082758596932624</v>
      </c>
      <c r="S238" s="11">
        <f t="shared" si="94"/>
        <v>13.690168078860992</v>
      </c>
      <c r="T238" s="11">
        <f t="shared" si="95"/>
        <v>74.959037557554055</v>
      </c>
      <c r="V238" s="4">
        <f t="shared" si="96"/>
        <v>100</v>
      </c>
      <c r="W238" s="4">
        <f t="shared" si="97"/>
        <v>25.040962442445945</v>
      </c>
      <c r="Y238" s="1">
        <v>1.4017237857615299E-7</v>
      </c>
      <c r="Z238" s="12">
        <f t="shared" si="98"/>
        <v>4.348046352047375E-5</v>
      </c>
      <c r="AA238" s="1">
        <v>6.1219268868109598E-2</v>
      </c>
      <c r="AB238" s="12">
        <f t="shared" si="99"/>
        <v>18.989776829133177</v>
      </c>
      <c r="AC238" s="1">
        <v>0.106153122578921</v>
      </c>
      <c r="AD238" s="12">
        <f t="shared" si="85"/>
        <v>32.927935023729319</v>
      </c>
      <c r="AF238" s="1">
        <v>0.32238013863433101</v>
      </c>
      <c r="AG238" s="12">
        <f t="shared" si="100"/>
        <v>100</v>
      </c>
    </row>
    <row r="239" spans="1:33" x14ac:dyDescent="0.25">
      <c r="A239" s="14">
        <v>239</v>
      </c>
      <c r="B239" s="1" t="s">
        <v>482</v>
      </c>
      <c r="C239" s="1" t="s">
        <v>244</v>
      </c>
      <c r="D239" s="9">
        <v>0.25333714689426101</v>
      </c>
      <c r="E239" s="10">
        <v>0</v>
      </c>
      <c r="F239" s="10">
        <v>0</v>
      </c>
      <c r="G239" s="10">
        <v>0</v>
      </c>
      <c r="H239" s="2">
        <f t="shared" si="86"/>
        <v>0.25333714689426101</v>
      </c>
      <c r="I239" s="11">
        <f t="shared" si="87"/>
        <v>0</v>
      </c>
      <c r="J239" s="11">
        <f t="shared" si="88"/>
        <v>0</v>
      </c>
      <c r="K239" s="11">
        <f t="shared" si="89"/>
        <v>0</v>
      </c>
      <c r="L239" s="11">
        <f t="shared" si="90"/>
        <v>100</v>
      </c>
      <c r="M239" s="1">
        <v>1.9974739891331401E-4</v>
      </c>
      <c r="N239" s="9">
        <v>9.3690738465584196E-4</v>
      </c>
      <c r="O239" s="9">
        <v>6.4693733346510296E-2</v>
      </c>
      <c r="P239" s="2">
        <f t="shared" si="91"/>
        <v>0.18750675876418155</v>
      </c>
      <c r="Q239" s="11">
        <f t="shared" si="92"/>
        <v>7.8846470548073824E-2</v>
      </c>
      <c r="R239" s="11">
        <f t="shared" si="93"/>
        <v>0.3698262951729272</v>
      </c>
      <c r="S239" s="11">
        <f t="shared" si="94"/>
        <v>25.536615588993133</v>
      </c>
      <c r="T239" s="11">
        <f t="shared" si="95"/>
        <v>74.014711645285857</v>
      </c>
      <c r="V239" s="4">
        <f t="shared" si="96"/>
        <v>100</v>
      </c>
      <c r="W239" s="4">
        <f t="shared" si="97"/>
        <v>25.985288354714132</v>
      </c>
      <c r="Y239" s="1">
        <v>0</v>
      </c>
      <c r="Z239" s="12">
        <f t="shared" si="98"/>
        <v>0</v>
      </c>
      <c r="AA239" s="1">
        <v>0</v>
      </c>
      <c r="AB239" s="12">
        <f t="shared" si="99"/>
        <v>0</v>
      </c>
      <c r="AC239" s="1">
        <v>0</v>
      </c>
      <c r="AD239" s="12">
        <f t="shared" si="85"/>
        <v>0</v>
      </c>
      <c r="AF239" s="1">
        <v>0</v>
      </c>
      <c r="AG239" s="12">
        <f t="shared" si="100"/>
        <v>0</v>
      </c>
    </row>
    <row r="240" spans="1:33" x14ac:dyDescent="0.25">
      <c r="A240" s="14">
        <v>240</v>
      </c>
      <c r="B240" s="1" t="s">
        <v>483</v>
      </c>
      <c r="C240" s="1" t="s">
        <v>244</v>
      </c>
      <c r="D240" s="9">
        <v>0.83266114154718796</v>
      </c>
      <c r="E240" s="10">
        <v>0</v>
      </c>
      <c r="F240" s="10">
        <v>0</v>
      </c>
      <c r="G240" s="10">
        <v>0</v>
      </c>
      <c r="H240" s="2">
        <f t="shared" si="86"/>
        <v>0.83266114154718796</v>
      </c>
      <c r="I240" s="11">
        <f t="shared" si="87"/>
        <v>0</v>
      </c>
      <c r="J240" s="11">
        <f t="shared" si="88"/>
        <v>0</v>
      </c>
      <c r="K240" s="11">
        <f t="shared" si="89"/>
        <v>0</v>
      </c>
      <c r="L240" s="11">
        <f t="shared" si="90"/>
        <v>100</v>
      </c>
      <c r="M240" s="1">
        <v>9.13765771798789E-3</v>
      </c>
      <c r="N240" s="9">
        <v>8.0061477104754802E-4</v>
      </c>
      <c r="O240" s="9">
        <v>2.1765420001157998E-3</v>
      </c>
      <c r="P240" s="2">
        <f t="shared" si="91"/>
        <v>0.82054632705803676</v>
      </c>
      <c r="Q240" s="11">
        <f t="shared" si="92"/>
        <v>1.0974041254055624</v>
      </c>
      <c r="R240" s="11">
        <f t="shared" si="93"/>
        <v>9.615133108768667E-2</v>
      </c>
      <c r="S240" s="11">
        <f t="shared" si="94"/>
        <v>0.26139588981797734</v>
      </c>
      <c r="T240" s="11">
        <f t="shared" si="95"/>
        <v>98.545048653688781</v>
      </c>
      <c r="V240" s="4">
        <f t="shared" si="96"/>
        <v>100</v>
      </c>
      <c r="W240" s="4">
        <f t="shared" si="97"/>
        <v>1.4549513463112265</v>
      </c>
      <c r="Y240" s="1">
        <v>0</v>
      </c>
      <c r="Z240" s="12">
        <f t="shared" si="98"/>
        <v>0</v>
      </c>
      <c r="AA240" s="1">
        <v>0</v>
      </c>
      <c r="AB240" s="12">
        <f t="shared" si="99"/>
        <v>0</v>
      </c>
      <c r="AC240" s="1">
        <v>0</v>
      </c>
      <c r="AD240" s="12">
        <f t="shared" si="85"/>
        <v>0</v>
      </c>
      <c r="AF240" s="1">
        <v>0</v>
      </c>
      <c r="AG240" s="12">
        <f t="shared" si="100"/>
        <v>0</v>
      </c>
    </row>
    <row r="241" spans="1:33" x14ac:dyDescent="0.25">
      <c r="A241" s="14">
        <v>241</v>
      </c>
      <c r="B241" s="1" t="s">
        <v>484</v>
      </c>
      <c r="C241" s="1" t="s">
        <v>244</v>
      </c>
      <c r="D241" s="9">
        <v>0.89498019642680804</v>
      </c>
      <c r="E241" s="10">
        <v>0</v>
      </c>
      <c r="F241" s="10">
        <v>0</v>
      </c>
      <c r="G241" s="10">
        <v>0</v>
      </c>
      <c r="H241" s="2">
        <f t="shared" si="86"/>
        <v>0.89498019642680804</v>
      </c>
      <c r="I241" s="11">
        <f t="shared" si="87"/>
        <v>0</v>
      </c>
      <c r="J241" s="11">
        <f t="shared" si="88"/>
        <v>0</v>
      </c>
      <c r="K241" s="11">
        <f t="shared" si="89"/>
        <v>0</v>
      </c>
      <c r="L241" s="11">
        <f t="shared" si="90"/>
        <v>100</v>
      </c>
      <c r="M241" s="1">
        <v>3.5157373494137903E-2</v>
      </c>
      <c r="N241" s="9">
        <v>3.00124184306001E-2</v>
      </c>
      <c r="O241" s="9">
        <v>0.14361461721935101</v>
      </c>
      <c r="P241" s="2">
        <f t="shared" si="91"/>
        <v>0.68619578728271902</v>
      </c>
      <c r="Q241" s="11">
        <f t="shared" si="92"/>
        <v>3.9282850765305279</v>
      </c>
      <c r="R241" s="11">
        <f t="shared" si="93"/>
        <v>3.3534170421227341</v>
      </c>
      <c r="S241" s="11">
        <f t="shared" si="94"/>
        <v>16.046681009560849</v>
      </c>
      <c r="T241" s="11">
        <f t="shared" si="95"/>
        <v>76.671616871785886</v>
      </c>
      <c r="V241" s="4">
        <f t="shared" si="96"/>
        <v>100</v>
      </c>
      <c r="W241" s="4">
        <f t="shared" si="97"/>
        <v>23.328383128214114</v>
      </c>
      <c r="Y241" s="1">
        <v>0</v>
      </c>
      <c r="Z241" s="12">
        <f t="shared" si="98"/>
        <v>0</v>
      </c>
      <c r="AA241" s="1">
        <v>0</v>
      </c>
      <c r="AB241" s="12">
        <f t="shared" si="99"/>
        <v>0</v>
      </c>
      <c r="AC241" s="1">
        <v>0</v>
      </c>
      <c r="AD241" s="12">
        <f t="shared" si="85"/>
        <v>0</v>
      </c>
      <c r="AF241" s="1">
        <v>0</v>
      </c>
      <c r="AG241" s="12">
        <f t="shared" si="100"/>
        <v>0</v>
      </c>
    </row>
    <row r="242" spans="1:33" x14ac:dyDescent="0.25">
      <c r="A242" s="14">
        <v>242</v>
      </c>
      <c r="B242" s="1" t="s">
        <v>485</v>
      </c>
      <c r="C242" s="1" t="s">
        <v>244</v>
      </c>
      <c r="D242" s="9">
        <v>0.67970313625205303</v>
      </c>
      <c r="E242" s="10">
        <v>0</v>
      </c>
      <c r="F242" s="10">
        <v>0</v>
      </c>
      <c r="G242" s="10">
        <v>0</v>
      </c>
      <c r="H242" s="2">
        <f t="shared" si="86"/>
        <v>0.67970313625205303</v>
      </c>
      <c r="I242" s="11">
        <f t="shared" si="87"/>
        <v>0</v>
      </c>
      <c r="J242" s="11">
        <f t="shared" si="88"/>
        <v>0</v>
      </c>
      <c r="K242" s="11">
        <f t="shared" si="89"/>
        <v>0</v>
      </c>
      <c r="L242" s="11">
        <f t="shared" si="90"/>
        <v>100</v>
      </c>
      <c r="M242" s="1">
        <v>0</v>
      </c>
      <c r="N242" s="9">
        <v>0</v>
      </c>
      <c r="O242" s="9">
        <v>0</v>
      </c>
      <c r="P242" s="2">
        <f t="shared" si="91"/>
        <v>0.67970313625205303</v>
      </c>
      <c r="Q242" s="11">
        <f t="shared" si="92"/>
        <v>0</v>
      </c>
      <c r="R242" s="11">
        <f t="shared" si="93"/>
        <v>0</v>
      </c>
      <c r="S242" s="11">
        <f t="shared" si="94"/>
        <v>0</v>
      </c>
      <c r="T242" s="11">
        <f t="shared" si="95"/>
        <v>100</v>
      </c>
      <c r="V242" s="4">
        <f t="shared" si="96"/>
        <v>100</v>
      </c>
      <c r="W242" s="4">
        <f t="shared" si="97"/>
        <v>0</v>
      </c>
      <c r="Y242" s="1">
        <v>0</v>
      </c>
      <c r="Z242" s="12">
        <f t="shared" si="98"/>
        <v>0</v>
      </c>
      <c r="AA242" s="1">
        <v>0</v>
      </c>
      <c r="AB242" s="12">
        <f t="shared" si="99"/>
        <v>0</v>
      </c>
      <c r="AC242" s="1">
        <v>0</v>
      </c>
      <c r="AD242" s="12">
        <f t="shared" si="85"/>
        <v>0</v>
      </c>
      <c r="AF242" s="1">
        <v>0</v>
      </c>
      <c r="AG242" s="12">
        <f t="shared" si="100"/>
        <v>0</v>
      </c>
    </row>
    <row r="243" spans="1:33" x14ac:dyDescent="0.25">
      <c r="A243" s="14">
        <v>243</v>
      </c>
      <c r="B243" s="1" t="s">
        <v>486</v>
      </c>
      <c r="C243" s="1" t="s">
        <v>244</v>
      </c>
      <c r="D243" s="9">
        <v>0.83178371861173295</v>
      </c>
      <c r="E243" s="10">
        <v>0</v>
      </c>
      <c r="F243" s="10">
        <v>0</v>
      </c>
      <c r="G243" s="10">
        <v>0</v>
      </c>
      <c r="H243" s="2">
        <f t="shared" si="86"/>
        <v>0.83178371861173295</v>
      </c>
      <c r="I243" s="11">
        <f t="shared" si="87"/>
        <v>0</v>
      </c>
      <c r="J243" s="11">
        <f t="shared" si="88"/>
        <v>0</v>
      </c>
      <c r="K243" s="11">
        <f t="shared" si="89"/>
        <v>0</v>
      </c>
      <c r="L243" s="11">
        <f t="shared" si="90"/>
        <v>100</v>
      </c>
      <c r="M243" s="1">
        <v>0.110060517121624</v>
      </c>
      <c r="N243" s="9">
        <v>3.1624313954437003E-2</v>
      </c>
      <c r="O243" s="9">
        <v>0.11104688720030099</v>
      </c>
      <c r="P243" s="2">
        <f t="shared" si="91"/>
        <v>0.57905200033537096</v>
      </c>
      <c r="Q243" s="11">
        <f t="shared" si="92"/>
        <v>13.231867210062449</v>
      </c>
      <c r="R243" s="11">
        <f t="shared" si="93"/>
        <v>3.8019876137054891</v>
      </c>
      <c r="S243" s="11">
        <f t="shared" si="94"/>
        <v>13.350452132633819</v>
      </c>
      <c r="T243" s="11">
        <f t="shared" si="95"/>
        <v>69.615693043598242</v>
      </c>
      <c r="V243" s="4">
        <f t="shared" si="96"/>
        <v>100</v>
      </c>
      <c r="W243" s="4">
        <f t="shared" si="97"/>
        <v>30.384306956401758</v>
      </c>
      <c r="Y243" s="1">
        <v>0</v>
      </c>
      <c r="Z243" s="12">
        <f t="shared" si="98"/>
        <v>0</v>
      </c>
      <c r="AA243" s="1">
        <v>0</v>
      </c>
      <c r="AB243" s="12">
        <f t="shared" si="99"/>
        <v>0</v>
      </c>
      <c r="AC243" s="1">
        <v>0</v>
      </c>
      <c r="AD243" s="12">
        <f t="shared" si="85"/>
        <v>0</v>
      </c>
      <c r="AF243" s="1">
        <v>0</v>
      </c>
      <c r="AG243" s="12">
        <f t="shared" si="100"/>
        <v>0</v>
      </c>
    </row>
    <row r="244" spans="1:33" x14ac:dyDescent="0.25">
      <c r="A244" s="14">
        <v>244</v>
      </c>
      <c r="B244" s="1" t="s">
        <v>487</v>
      </c>
      <c r="C244" s="1" t="s">
        <v>244</v>
      </c>
      <c r="D244" s="9">
        <v>0.35008461995301698</v>
      </c>
      <c r="E244" s="10">
        <v>0</v>
      </c>
      <c r="F244" s="10">
        <v>0</v>
      </c>
      <c r="G244" s="10">
        <v>0</v>
      </c>
      <c r="H244" s="2">
        <f t="shared" si="86"/>
        <v>0.35008461995301698</v>
      </c>
      <c r="I244" s="11">
        <f t="shared" si="87"/>
        <v>0</v>
      </c>
      <c r="J244" s="11">
        <f t="shared" si="88"/>
        <v>0</v>
      </c>
      <c r="K244" s="11">
        <f t="shared" si="89"/>
        <v>0</v>
      </c>
      <c r="L244" s="11">
        <f t="shared" si="90"/>
        <v>100</v>
      </c>
      <c r="M244" s="1">
        <v>5.55058476170233E-4</v>
      </c>
      <c r="N244" s="9">
        <v>7.8887006496806804E-4</v>
      </c>
      <c r="O244" s="9">
        <v>4.8920096253736098E-2</v>
      </c>
      <c r="P244" s="2">
        <f t="shared" si="91"/>
        <v>0.29982059515814258</v>
      </c>
      <c r="Q244" s="11">
        <f t="shared" si="92"/>
        <v>0.15854980325748799</v>
      </c>
      <c r="R244" s="11">
        <f t="shared" si="93"/>
        <v>0.22533696712353091</v>
      </c>
      <c r="S244" s="11">
        <f t="shared" si="94"/>
        <v>13.973791896456749</v>
      </c>
      <c r="T244" s="11">
        <f t="shared" si="95"/>
        <v>85.642321333162229</v>
      </c>
      <c r="V244" s="4">
        <f t="shared" si="96"/>
        <v>100</v>
      </c>
      <c r="W244" s="4">
        <f t="shared" si="97"/>
        <v>14.357678666837767</v>
      </c>
      <c r="Y244" s="1">
        <v>0</v>
      </c>
      <c r="Z244" s="12">
        <f t="shared" si="98"/>
        <v>0</v>
      </c>
      <c r="AA244" s="1">
        <v>0</v>
      </c>
      <c r="AB244" s="12">
        <f t="shared" si="99"/>
        <v>0</v>
      </c>
      <c r="AC244" s="1">
        <v>0</v>
      </c>
      <c r="AD244" s="12">
        <f t="shared" si="85"/>
        <v>0</v>
      </c>
      <c r="AF244" s="1">
        <v>0</v>
      </c>
      <c r="AG244" s="12">
        <f t="shared" si="100"/>
        <v>0</v>
      </c>
    </row>
    <row r="245" spans="1:33" x14ac:dyDescent="0.25">
      <c r="A245" s="14">
        <v>245</v>
      </c>
      <c r="B245" s="1" t="s">
        <v>488</v>
      </c>
      <c r="C245" s="1" t="s">
        <v>244</v>
      </c>
      <c r="D245" s="9">
        <v>0.56065500329453499</v>
      </c>
      <c r="E245" s="10">
        <v>0</v>
      </c>
      <c r="F245" s="10">
        <v>0</v>
      </c>
      <c r="G245" s="10">
        <v>0</v>
      </c>
      <c r="H245" s="2">
        <f t="shared" si="86"/>
        <v>0.56065500329453499</v>
      </c>
      <c r="I245" s="11">
        <f t="shared" si="87"/>
        <v>0</v>
      </c>
      <c r="J245" s="11">
        <f t="shared" si="88"/>
        <v>0</v>
      </c>
      <c r="K245" s="11">
        <f t="shared" si="89"/>
        <v>0</v>
      </c>
      <c r="L245" s="11">
        <f t="shared" si="90"/>
        <v>100</v>
      </c>
      <c r="M245" s="1">
        <v>0</v>
      </c>
      <c r="N245" s="9">
        <v>0</v>
      </c>
      <c r="O245" s="9">
        <v>1.22285768040435E-2</v>
      </c>
      <c r="P245" s="2">
        <f t="shared" si="91"/>
        <v>0.54842642649049145</v>
      </c>
      <c r="Q245" s="11">
        <f t="shared" si="92"/>
        <v>0</v>
      </c>
      <c r="R245" s="11">
        <f t="shared" si="93"/>
        <v>0</v>
      </c>
      <c r="S245" s="11">
        <f t="shared" si="94"/>
        <v>2.1811232811953216</v>
      </c>
      <c r="T245" s="11">
        <f t="shared" si="95"/>
        <v>97.818876718804674</v>
      </c>
      <c r="V245" s="4">
        <f t="shared" si="96"/>
        <v>100</v>
      </c>
      <c r="W245" s="4">
        <f t="shared" si="97"/>
        <v>2.1811232811953216</v>
      </c>
      <c r="Y245" s="1">
        <v>0</v>
      </c>
      <c r="Z245" s="12">
        <f t="shared" si="98"/>
        <v>0</v>
      </c>
      <c r="AA245" s="1">
        <v>0</v>
      </c>
      <c r="AB245" s="12">
        <f t="shared" si="99"/>
        <v>0</v>
      </c>
      <c r="AC245" s="1">
        <v>0</v>
      </c>
      <c r="AD245" s="12">
        <f t="shared" si="85"/>
        <v>0</v>
      </c>
      <c r="AF245" s="1">
        <v>0</v>
      </c>
      <c r="AG245" s="12">
        <f t="shared" si="100"/>
        <v>0</v>
      </c>
    </row>
    <row r="246" spans="1:33" x14ac:dyDescent="0.25">
      <c r="A246" s="14">
        <v>246</v>
      </c>
      <c r="B246" s="1" t="s">
        <v>137</v>
      </c>
      <c r="C246" s="1" t="s">
        <v>244</v>
      </c>
      <c r="D246" s="9">
        <v>1.3956578498944601</v>
      </c>
      <c r="E246" s="10">
        <v>0</v>
      </c>
      <c r="F246" s="10">
        <v>0</v>
      </c>
      <c r="G246" s="10">
        <v>0</v>
      </c>
      <c r="H246" s="2">
        <f t="shared" si="86"/>
        <v>1.3956578498944601</v>
      </c>
      <c r="I246" s="11">
        <f t="shared" si="87"/>
        <v>0</v>
      </c>
      <c r="J246" s="11">
        <f t="shared" si="88"/>
        <v>0</v>
      </c>
      <c r="K246" s="11">
        <f t="shared" si="89"/>
        <v>0</v>
      </c>
      <c r="L246" s="11">
        <f t="shared" si="90"/>
        <v>100</v>
      </c>
      <c r="M246" s="1">
        <v>6.5814646546084902E-3</v>
      </c>
      <c r="N246" s="9">
        <v>3.3089857611271797E-2</v>
      </c>
      <c r="O246" s="9">
        <v>0.16551525775199499</v>
      </c>
      <c r="P246" s="2">
        <f t="shared" si="91"/>
        <v>1.1904712698765847</v>
      </c>
      <c r="Q246" s="11">
        <f t="shared" si="92"/>
        <v>0.4715672007366406</v>
      </c>
      <c r="R246" s="11">
        <f t="shared" si="93"/>
        <v>2.3709147348523896</v>
      </c>
      <c r="S246" s="11">
        <f t="shared" si="94"/>
        <v>11.859300455660481</v>
      </c>
      <c r="T246" s="11">
        <f t="shared" si="95"/>
        <v>85.298217608750477</v>
      </c>
      <c r="V246" s="4">
        <f t="shared" si="96"/>
        <v>100</v>
      </c>
      <c r="W246" s="4">
        <f t="shared" si="97"/>
        <v>14.701782391249511</v>
      </c>
      <c r="Y246" s="1">
        <v>0</v>
      </c>
      <c r="Z246" s="12">
        <f t="shared" si="98"/>
        <v>0</v>
      </c>
      <c r="AA246" s="1">
        <v>0</v>
      </c>
      <c r="AB246" s="12">
        <f t="shared" si="99"/>
        <v>0</v>
      </c>
      <c r="AC246" s="1">
        <v>0</v>
      </c>
      <c r="AD246" s="12">
        <f t="shared" si="85"/>
        <v>0</v>
      </c>
      <c r="AF246" s="1">
        <v>0</v>
      </c>
      <c r="AG246" s="12">
        <f t="shared" si="100"/>
        <v>0</v>
      </c>
    </row>
    <row r="247" spans="1:33" x14ac:dyDescent="0.25">
      <c r="A247" s="14">
        <v>247</v>
      </c>
      <c r="B247" s="1" t="s">
        <v>489</v>
      </c>
      <c r="C247" s="1" t="s">
        <v>244</v>
      </c>
      <c r="D247" s="9">
        <v>0.423860677684051</v>
      </c>
      <c r="E247" s="10">
        <v>0</v>
      </c>
      <c r="F247" s="10">
        <v>0</v>
      </c>
      <c r="G247" s="10">
        <v>0</v>
      </c>
      <c r="H247" s="2">
        <f t="shared" si="86"/>
        <v>0.423860677684051</v>
      </c>
      <c r="I247" s="11">
        <f t="shared" si="87"/>
        <v>0</v>
      </c>
      <c r="J247" s="11">
        <f t="shared" si="88"/>
        <v>0</v>
      </c>
      <c r="K247" s="11">
        <f t="shared" si="89"/>
        <v>0</v>
      </c>
      <c r="L247" s="11">
        <f t="shared" si="90"/>
        <v>100</v>
      </c>
      <c r="M247" s="1">
        <v>3.0823692677606498E-2</v>
      </c>
      <c r="N247" s="9">
        <v>1.2009232832366199E-3</v>
      </c>
      <c r="O247" s="9">
        <v>5.46063548269157E-3</v>
      </c>
      <c r="P247" s="2">
        <f t="shared" si="91"/>
        <v>0.3863754262405163</v>
      </c>
      <c r="Q247" s="11">
        <f t="shared" si="92"/>
        <v>7.2721283904006579</v>
      </c>
      <c r="R247" s="11">
        <f t="shared" si="93"/>
        <v>0.28332972282269536</v>
      </c>
      <c r="S247" s="11">
        <f t="shared" si="94"/>
        <v>1.2883090529954679</v>
      </c>
      <c r="T247" s="11">
        <f t="shared" si="95"/>
        <v>91.156232833781175</v>
      </c>
      <c r="V247" s="4">
        <f t="shared" si="96"/>
        <v>100</v>
      </c>
      <c r="W247" s="4">
        <f t="shared" si="97"/>
        <v>8.8437671662188215</v>
      </c>
      <c r="Y247" s="1">
        <v>0</v>
      </c>
      <c r="Z247" s="12">
        <f t="shared" si="98"/>
        <v>0</v>
      </c>
      <c r="AA247" s="1">
        <v>0</v>
      </c>
      <c r="AB247" s="12">
        <f t="shared" si="99"/>
        <v>0</v>
      </c>
      <c r="AC247" s="1">
        <v>0</v>
      </c>
      <c r="AD247" s="12">
        <f t="shared" si="85"/>
        <v>0</v>
      </c>
      <c r="AF247" s="1">
        <v>0</v>
      </c>
      <c r="AG247" s="12">
        <f t="shared" si="100"/>
        <v>0</v>
      </c>
    </row>
    <row r="248" spans="1:33" x14ac:dyDescent="0.25">
      <c r="A248" s="14">
        <v>248</v>
      </c>
      <c r="B248" s="1" t="s">
        <v>490</v>
      </c>
      <c r="C248" s="1" t="s">
        <v>244</v>
      </c>
      <c r="D248" s="9">
        <v>0.82303183714738104</v>
      </c>
      <c r="E248" s="10">
        <v>0</v>
      </c>
      <c r="F248" s="10">
        <v>0</v>
      </c>
      <c r="G248" s="10">
        <v>0</v>
      </c>
      <c r="H248" s="2">
        <f t="shared" si="86"/>
        <v>0.82303183714738104</v>
      </c>
      <c r="I248" s="11">
        <f t="shared" si="87"/>
        <v>0</v>
      </c>
      <c r="J248" s="11">
        <f t="shared" si="88"/>
        <v>0</v>
      </c>
      <c r="K248" s="11">
        <f t="shared" si="89"/>
        <v>0</v>
      </c>
      <c r="L248" s="11">
        <f t="shared" si="90"/>
        <v>100</v>
      </c>
      <c r="M248" s="1">
        <v>0</v>
      </c>
      <c r="N248" s="9">
        <v>1.3311328484865901E-3</v>
      </c>
      <c r="O248" s="9">
        <v>3.4956448767676201E-2</v>
      </c>
      <c r="P248" s="2">
        <f t="shared" si="91"/>
        <v>0.7867442555312183</v>
      </c>
      <c r="Q248" s="11">
        <f t="shared" si="92"/>
        <v>0</v>
      </c>
      <c r="R248" s="11">
        <f t="shared" si="93"/>
        <v>0.16173528026574055</v>
      </c>
      <c r="S248" s="11">
        <f t="shared" si="94"/>
        <v>4.2472778317828936</v>
      </c>
      <c r="T248" s="11">
        <f t="shared" si="95"/>
        <v>95.590986887951374</v>
      </c>
      <c r="V248" s="4">
        <f t="shared" si="96"/>
        <v>100</v>
      </c>
      <c r="W248" s="4">
        <f t="shared" si="97"/>
        <v>4.4090131120486342</v>
      </c>
      <c r="Y248" s="1">
        <v>0</v>
      </c>
      <c r="Z248" s="12">
        <f t="shared" si="98"/>
        <v>0</v>
      </c>
      <c r="AA248" s="1">
        <v>0</v>
      </c>
      <c r="AB248" s="12">
        <f t="shared" si="99"/>
        <v>0</v>
      </c>
      <c r="AC248" s="1">
        <v>0</v>
      </c>
      <c r="AD248" s="12">
        <f t="shared" si="85"/>
        <v>0</v>
      </c>
      <c r="AF248" s="1">
        <v>0.161043585738124</v>
      </c>
      <c r="AG248" s="12">
        <f t="shared" si="100"/>
        <v>19.567114960740671</v>
      </c>
    </row>
    <row r="249" spans="1:33" x14ac:dyDescent="0.25">
      <c r="A249" s="14">
        <v>249</v>
      </c>
      <c r="B249" s="1" t="s">
        <v>491</v>
      </c>
      <c r="C249" s="1" t="s">
        <v>244</v>
      </c>
      <c r="D249" s="9">
        <v>0.72391444386243797</v>
      </c>
      <c r="E249" s="10">
        <v>0</v>
      </c>
      <c r="F249" s="10">
        <v>0</v>
      </c>
      <c r="G249" s="10">
        <v>0</v>
      </c>
      <c r="H249" s="2">
        <f t="shared" si="86"/>
        <v>0.72391444386243797</v>
      </c>
      <c r="I249" s="11">
        <f t="shared" si="87"/>
        <v>0</v>
      </c>
      <c r="J249" s="11">
        <f t="shared" si="88"/>
        <v>0</v>
      </c>
      <c r="K249" s="11">
        <f t="shared" si="89"/>
        <v>0</v>
      </c>
      <c r="L249" s="11">
        <f t="shared" si="90"/>
        <v>100</v>
      </c>
      <c r="M249" s="1">
        <v>4.6739965043681102E-2</v>
      </c>
      <c r="N249" s="9">
        <v>2.0658406507357601E-2</v>
      </c>
      <c r="O249" s="9">
        <v>4.5606109567426702E-2</v>
      </c>
      <c r="P249" s="2">
        <f t="shared" si="91"/>
        <v>0.61090996274397258</v>
      </c>
      <c r="Q249" s="11">
        <f t="shared" si="92"/>
        <v>6.456559257790258</v>
      </c>
      <c r="R249" s="11">
        <f t="shared" si="93"/>
        <v>2.8537082914294247</v>
      </c>
      <c r="S249" s="11">
        <f t="shared" si="94"/>
        <v>6.2999308763748072</v>
      </c>
      <c r="T249" s="11">
        <f t="shared" si="95"/>
        <v>84.38980157440551</v>
      </c>
      <c r="V249" s="4">
        <f t="shared" si="96"/>
        <v>100</v>
      </c>
      <c r="W249" s="4">
        <f t="shared" si="97"/>
        <v>15.61019842559449</v>
      </c>
      <c r="Y249" s="1">
        <v>0</v>
      </c>
      <c r="Z249" s="12">
        <f t="shared" si="98"/>
        <v>0</v>
      </c>
      <c r="AA249" s="1">
        <v>0</v>
      </c>
      <c r="AB249" s="12">
        <f t="shared" si="99"/>
        <v>0</v>
      </c>
      <c r="AC249" s="1">
        <v>0</v>
      </c>
      <c r="AD249" s="12">
        <f t="shared" si="85"/>
        <v>0</v>
      </c>
      <c r="AF249" s="1">
        <v>0</v>
      </c>
      <c r="AG249" s="12">
        <f t="shared" si="100"/>
        <v>0</v>
      </c>
    </row>
    <row r="250" spans="1:33" x14ac:dyDescent="0.25">
      <c r="A250" s="14">
        <v>250</v>
      </c>
      <c r="B250" s="1" t="s">
        <v>492</v>
      </c>
      <c r="C250" s="1" t="s">
        <v>244</v>
      </c>
      <c r="D250" s="9">
        <v>1.2313650325276999</v>
      </c>
      <c r="E250" s="10">
        <v>0</v>
      </c>
      <c r="F250" s="10">
        <v>0</v>
      </c>
      <c r="G250" s="10">
        <v>0</v>
      </c>
      <c r="H250" s="2">
        <f t="shared" si="86"/>
        <v>1.2313650325276999</v>
      </c>
      <c r="I250" s="11">
        <f t="shared" si="87"/>
        <v>0</v>
      </c>
      <c r="J250" s="11">
        <f t="shared" si="88"/>
        <v>0</v>
      </c>
      <c r="K250" s="11">
        <f t="shared" si="89"/>
        <v>0</v>
      </c>
      <c r="L250" s="11">
        <f t="shared" si="90"/>
        <v>100</v>
      </c>
      <c r="M250" s="1">
        <v>0.126498138565939</v>
      </c>
      <c r="N250" s="9">
        <v>2.6798435911387E-2</v>
      </c>
      <c r="O250" s="9">
        <v>0.11056180120974</v>
      </c>
      <c r="P250" s="2">
        <f t="shared" si="91"/>
        <v>0.96750665684063386</v>
      </c>
      <c r="Q250" s="11">
        <f t="shared" si="92"/>
        <v>10.273000712572482</v>
      </c>
      <c r="R250" s="11">
        <f t="shared" si="93"/>
        <v>2.1763193856801486</v>
      </c>
      <c r="S250" s="11">
        <f t="shared" si="94"/>
        <v>8.9787998107094928</v>
      </c>
      <c r="T250" s="11">
        <f t="shared" si="95"/>
        <v>78.571880091037869</v>
      </c>
      <c r="V250" s="4">
        <f t="shared" si="96"/>
        <v>100</v>
      </c>
      <c r="W250" s="4">
        <f t="shared" si="97"/>
        <v>21.428119908962124</v>
      </c>
      <c r="Y250" s="1">
        <v>0</v>
      </c>
      <c r="Z250" s="12">
        <f t="shared" si="98"/>
        <v>0</v>
      </c>
      <c r="AA250" s="1">
        <v>0</v>
      </c>
      <c r="AB250" s="12">
        <f t="shared" si="99"/>
        <v>0</v>
      </c>
      <c r="AC250" s="1">
        <v>0</v>
      </c>
      <c r="AD250" s="12">
        <f t="shared" si="85"/>
        <v>0</v>
      </c>
      <c r="AF250" s="1">
        <v>0</v>
      </c>
      <c r="AG250" s="12">
        <f t="shared" si="100"/>
        <v>0</v>
      </c>
    </row>
    <row r="251" spans="1:33" x14ac:dyDescent="0.25">
      <c r="A251" s="14">
        <v>251</v>
      </c>
      <c r="B251" s="1" t="s">
        <v>138</v>
      </c>
      <c r="C251" s="1" t="s">
        <v>66</v>
      </c>
      <c r="D251" s="9">
        <v>1.7156071503496</v>
      </c>
      <c r="E251" s="10">
        <v>0</v>
      </c>
      <c r="F251" s="10">
        <v>0</v>
      </c>
      <c r="G251" s="10">
        <v>0</v>
      </c>
      <c r="H251" s="2">
        <f t="shared" si="86"/>
        <v>1.7156071503496</v>
      </c>
      <c r="I251" s="11">
        <f t="shared" si="87"/>
        <v>0</v>
      </c>
      <c r="J251" s="11">
        <f t="shared" si="88"/>
        <v>0</v>
      </c>
      <c r="K251" s="11">
        <f t="shared" si="89"/>
        <v>0</v>
      </c>
      <c r="L251" s="11">
        <f t="shared" si="90"/>
        <v>100</v>
      </c>
      <c r="M251" s="1">
        <v>2.92227232975419E-2</v>
      </c>
      <c r="N251" s="9">
        <v>2.32180538392305E-2</v>
      </c>
      <c r="O251" s="9">
        <v>5.4049311814929397E-2</v>
      </c>
      <c r="P251" s="2">
        <f t="shared" si="91"/>
        <v>1.6091170613978982</v>
      </c>
      <c r="Q251" s="11">
        <f t="shared" si="92"/>
        <v>1.7033458558147769</v>
      </c>
      <c r="R251" s="11">
        <f t="shared" si="93"/>
        <v>1.3533432659393621</v>
      </c>
      <c r="S251" s="11">
        <f t="shared" si="94"/>
        <v>3.1504480384052624</v>
      </c>
      <c r="T251" s="11">
        <f t="shared" si="95"/>
        <v>93.792862839840595</v>
      </c>
      <c r="V251" s="4">
        <f t="shared" si="96"/>
        <v>100</v>
      </c>
      <c r="W251" s="4">
        <f t="shared" si="97"/>
        <v>6.2071371601594016</v>
      </c>
      <c r="Y251" s="1">
        <v>0</v>
      </c>
      <c r="Z251" s="12">
        <f t="shared" si="98"/>
        <v>0</v>
      </c>
      <c r="AA251" s="1">
        <v>0</v>
      </c>
      <c r="AB251" s="12">
        <f t="shared" si="99"/>
        <v>0</v>
      </c>
      <c r="AC251" s="1">
        <v>0</v>
      </c>
      <c r="AD251" s="12">
        <f t="shared" si="85"/>
        <v>0</v>
      </c>
      <c r="AF251" s="1">
        <v>0</v>
      </c>
      <c r="AG251" s="12">
        <f t="shared" si="100"/>
        <v>0</v>
      </c>
    </row>
    <row r="252" spans="1:33" x14ac:dyDescent="0.25">
      <c r="A252" s="14">
        <v>252</v>
      </c>
      <c r="B252" s="1" t="s">
        <v>493</v>
      </c>
      <c r="C252" s="1" t="s">
        <v>244</v>
      </c>
      <c r="D252" s="9">
        <v>1.0760025385029599</v>
      </c>
      <c r="E252" s="10">
        <v>0</v>
      </c>
      <c r="F252" s="10">
        <v>0</v>
      </c>
      <c r="G252" s="10">
        <v>0</v>
      </c>
      <c r="H252" s="2">
        <f t="shared" si="86"/>
        <v>1.0760025385029599</v>
      </c>
      <c r="I252" s="11">
        <f t="shared" si="87"/>
        <v>0</v>
      </c>
      <c r="J252" s="11">
        <f t="shared" si="88"/>
        <v>0</v>
      </c>
      <c r="K252" s="11">
        <f t="shared" si="89"/>
        <v>0</v>
      </c>
      <c r="L252" s="11">
        <f t="shared" si="90"/>
        <v>100</v>
      </c>
      <c r="M252" s="1">
        <v>4.6479866385964498E-2</v>
      </c>
      <c r="N252" s="9">
        <v>2.4250554955794201E-2</v>
      </c>
      <c r="O252" s="9">
        <v>0.36135896748422103</v>
      </c>
      <c r="P252" s="2">
        <f t="shared" si="91"/>
        <v>0.64391314967698021</v>
      </c>
      <c r="Q252" s="11">
        <f t="shared" si="92"/>
        <v>4.3196799935650558</v>
      </c>
      <c r="R252" s="11">
        <f t="shared" si="93"/>
        <v>2.2537637308489948</v>
      </c>
      <c r="S252" s="11">
        <f t="shared" si="94"/>
        <v>33.583467933726162</v>
      </c>
      <c r="T252" s="11">
        <f t="shared" si="95"/>
        <v>59.843088341859797</v>
      </c>
      <c r="V252" s="4">
        <f t="shared" si="96"/>
        <v>100</v>
      </c>
      <c r="W252" s="4">
        <f t="shared" si="97"/>
        <v>40.15691165814021</v>
      </c>
      <c r="Y252" s="1">
        <v>0</v>
      </c>
      <c r="Z252" s="12">
        <f t="shared" si="98"/>
        <v>0</v>
      </c>
      <c r="AA252" s="1">
        <v>0</v>
      </c>
      <c r="AB252" s="12">
        <f t="shared" si="99"/>
        <v>0</v>
      </c>
      <c r="AC252" s="1">
        <v>0</v>
      </c>
      <c r="AD252" s="12">
        <f t="shared" si="85"/>
        <v>0</v>
      </c>
      <c r="AF252" s="1">
        <v>0</v>
      </c>
      <c r="AG252" s="12">
        <f t="shared" si="100"/>
        <v>0</v>
      </c>
    </row>
    <row r="253" spans="1:33" x14ac:dyDescent="0.25">
      <c r="A253" s="14">
        <v>253</v>
      </c>
      <c r="B253" s="1" t="s">
        <v>494</v>
      </c>
      <c r="C253" s="1" t="s">
        <v>244</v>
      </c>
      <c r="D253" s="9">
        <v>0.43745115490555703</v>
      </c>
      <c r="E253" s="10">
        <v>0</v>
      </c>
      <c r="F253" s="10">
        <v>0</v>
      </c>
      <c r="G253" s="10">
        <v>0</v>
      </c>
      <c r="H253" s="2">
        <f t="shared" si="86"/>
        <v>0.43745115490555703</v>
      </c>
      <c r="I253" s="11">
        <f t="shared" si="87"/>
        <v>0</v>
      </c>
      <c r="J253" s="11">
        <f t="shared" si="88"/>
        <v>0</v>
      </c>
      <c r="K253" s="11">
        <f t="shared" si="89"/>
        <v>0</v>
      </c>
      <c r="L253" s="11">
        <f t="shared" si="90"/>
        <v>100</v>
      </c>
      <c r="M253" s="1">
        <v>0</v>
      </c>
      <c r="N253" s="9">
        <v>0</v>
      </c>
      <c r="O253" s="9">
        <v>0</v>
      </c>
      <c r="P253" s="2">
        <f t="shared" si="91"/>
        <v>0.43745115490555703</v>
      </c>
      <c r="Q253" s="11">
        <f t="shared" si="92"/>
        <v>0</v>
      </c>
      <c r="R253" s="11">
        <f t="shared" si="93"/>
        <v>0</v>
      </c>
      <c r="S253" s="11">
        <f t="shared" si="94"/>
        <v>0</v>
      </c>
      <c r="T253" s="11">
        <f t="shared" si="95"/>
        <v>100</v>
      </c>
      <c r="V253" s="4">
        <f t="shared" si="96"/>
        <v>100</v>
      </c>
      <c r="W253" s="4">
        <f t="shared" si="97"/>
        <v>0</v>
      </c>
      <c r="Y253" s="1">
        <v>0</v>
      </c>
      <c r="Z253" s="12">
        <f t="shared" si="98"/>
        <v>0</v>
      </c>
      <c r="AA253" s="1">
        <v>0</v>
      </c>
      <c r="AB253" s="12">
        <f t="shared" si="99"/>
        <v>0</v>
      </c>
      <c r="AC253" s="1">
        <v>0</v>
      </c>
      <c r="AD253" s="12">
        <f t="shared" si="85"/>
        <v>0</v>
      </c>
      <c r="AF253" s="1">
        <v>0</v>
      </c>
      <c r="AG253" s="12">
        <f t="shared" si="100"/>
        <v>0</v>
      </c>
    </row>
    <row r="254" spans="1:33" x14ac:dyDescent="0.25">
      <c r="A254" s="14">
        <v>254</v>
      </c>
      <c r="B254" s="1" t="s">
        <v>495</v>
      </c>
      <c r="C254" s="1" t="s">
        <v>244</v>
      </c>
      <c r="D254" s="9">
        <v>0.346600454807654</v>
      </c>
      <c r="E254" s="10">
        <v>0</v>
      </c>
      <c r="F254" s="10">
        <v>0</v>
      </c>
      <c r="G254" s="10">
        <v>0</v>
      </c>
      <c r="H254" s="2">
        <f t="shared" si="86"/>
        <v>0.346600454807654</v>
      </c>
      <c r="I254" s="11">
        <f t="shared" si="87"/>
        <v>0</v>
      </c>
      <c r="J254" s="11">
        <f t="shared" si="88"/>
        <v>0</v>
      </c>
      <c r="K254" s="11">
        <f t="shared" si="89"/>
        <v>0</v>
      </c>
      <c r="L254" s="11">
        <f t="shared" si="90"/>
        <v>100</v>
      </c>
      <c r="M254" s="1">
        <v>0</v>
      </c>
      <c r="N254" s="9">
        <v>0</v>
      </c>
      <c r="O254" s="9">
        <v>9.6073850926390106E-3</v>
      </c>
      <c r="P254" s="2">
        <f t="shared" si="91"/>
        <v>0.33699306971501497</v>
      </c>
      <c r="Q254" s="11">
        <f t="shared" si="92"/>
        <v>0</v>
      </c>
      <c r="R254" s="11">
        <f t="shared" si="93"/>
        <v>0</v>
      </c>
      <c r="S254" s="11">
        <f t="shared" si="94"/>
        <v>2.7718905037128794</v>
      </c>
      <c r="T254" s="11">
        <f t="shared" si="95"/>
        <v>97.228109496287118</v>
      </c>
      <c r="V254" s="4">
        <f t="shared" si="96"/>
        <v>100</v>
      </c>
      <c r="W254" s="4">
        <f t="shared" si="97"/>
        <v>2.7718905037128794</v>
      </c>
      <c r="Y254" s="1">
        <v>0</v>
      </c>
      <c r="Z254" s="12">
        <f t="shared" si="98"/>
        <v>0</v>
      </c>
      <c r="AA254" s="1">
        <v>0</v>
      </c>
      <c r="AB254" s="12">
        <f t="shared" si="99"/>
        <v>0</v>
      </c>
      <c r="AC254" s="1">
        <v>0</v>
      </c>
      <c r="AD254" s="12">
        <f t="shared" si="85"/>
        <v>0</v>
      </c>
      <c r="AF254" s="1">
        <v>0</v>
      </c>
      <c r="AG254" s="12">
        <f t="shared" si="100"/>
        <v>0</v>
      </c>
    </row>
    <row r="255" spans="1:33" x14ac:dyDescent="0.25">
      <c r="A255" s="14">
        <v>255</v>
      </c>
      <c r="B255" s="1" t="s">
        <v>496</v>
      </c>
      <c r="C255" s="1" t="s">
        <v>244</v>
      </c>
      <c r="D255" s="9">
        <v>0.88514537039216301</v>
      </c>
      <c r="E255" s="10">
        <v>0</v>
      </c>
      <c r="F255" s="10">
        <v>0</v>
      </c>
      <c r="G255" s="10">
        <v>0</v>
      </c>
      <c r="H255" s="2">
        <f t="shared" si="86"/>
        <v>0.88514537039216301</v>
      </c>
      <c r="I255" s="11">
        <f t="shared" si="87"/>
        <v>0</v>
      </c>
      <c r="J255" s="11">
        <f t="shared" si="88"/>
        <v>0</v>
      </c>
      <c r="K255" s="11">
        <f t="shared" si="89"/>
        <v>0</v>
      </c>
      <c r="L255" s="11">
        <f t="shared" si="90"/>
        <v>100</v>
      </c>
      <c r="M255" s="1">
        <v>9.22185630507724E-3</v>
      </c>
      <c r="N255" s="9">
        <v>1.3572846876861099E-3</v>
      </c>
      <c r="O255" s="9">
        <v>3.8029313242591102E-2</v>
      </c>
      <c r="P255" s="2">
        <f t="shared" si="91"/>
        <v>0.83653691615680859</v>
      </c>
      <c r="Q255" s="11">
        <f t="shared" si="92"/>
        <v>1.0418465275360933</v>
      </c>
      <c r="R255" s="11">
        <f t="shared" si="93"/>
        <v>0.15334031370290802</v>
      </c>
      <c r="S255" s="11">
        <f t="shared" si="94"/>
        <v>4.296391814797861</v>
      </c>
      <c r="T255" s="11">
        <f t="shared" si="95"/>
        <v>94.50842134396315</v>
      </c>
      <c r="V255" s="4">
        <f t="shared" si="96"/>
        <v>100</v>
      </c>
      <c r="W255" s="4">
        <f t="shared" si="97"/>
        <v>5.4915786560368627</v>
      </c>
      <c r="Y255" s="1">
        <v>0</v>
      </c>
      <c r="Z255" s="12">
        <f t="shared" si="98"/>
        <v>0</v>
      </c>
      <c r="AA255" s="1">
        <v>0</v>
      </c>
      <c r="AB255" s="12">
        <f t="shared" si="99"/>
        <v>0</v>
      </c>
      <c r="AC255" s="1">
        <v>0</v>
      </c>
      <c r="AD255" s="12">
        <f t="shared" si="85"/>
        <v>0</v>
      </c>
      <c r="AF255" s="1">
        <v>0</v>
      </c>
      <c r="AG255" s="12">
        <f t="shared" si="100"/>
        <v>0</v>
      </c>
    </row>
    <row r="256" spans="1:33" x14ac:dyDescent="0.25">
      <c r="A256" s="14">
        <v>256</v>
      </c>
      <c r="B256" s="1" t="s">
        <v>497</v>
      </c>
      <c r="C256" s="1" t="s">
        <v>244</v>
      </c>
      <c r="D256" s="9">
        <v>1.4510103757414901</v>
      </c>
      <c r="E256" s="10">
        <v>0</v>
      </c>
      <c r="F256" s="10">
        <v>0</v>
      </c>
      <c r="G256" s="10">
        <v>0</v>
      </c>
      <c r="H256" s="2">
        <f t="shared" si="86"/>
        <v>1.4510103757414901</v>
      </c>
      <c r="I256" s="11">
        <f t="shared" si="87"/>
        <v>0</v>
      </c>
      <c r="J256" s="11">
        <f t="shared" si="88"/>
        <v>0</v>
      </c>
      <c r="K256" s="11">
        <f t="shared" si="89"/>
        <v>0</v>
      </c>
      <c r="L256" s="11">
        <f t="shared" si="90"/>
        <v>100</v>
      </c>
      <c r="M256" s="1">
        <v>0.16379236922652901</v>
      </c>
      <c r="N256" s="9">
        <v>3.1761165270812103E-2</v>
      </c>
      <c r="O256" s="9">
        <v>0.109176123202467</v>
      </c>
      <c r="P256" s="2">
        <f t="shared" si="91"/>
        <v>1.1462807180416821</v>
      </c>
      <c r="Q256" s="11">
        <f t="shared" si="92"/>
        <v>11.288159751637092</v>
      </c>
      <c r="R256" s="11">
        <f t="shared" si="93"/>
        <v>2.188899941847875</v>
      </c>
      <c r="S256" s="11">
        <f t="shared" si="94"/>
        <v>7.5241449012158998</v>
      </c>
      <c r="T256" s="11">
        <f t="shared" si="95"/>
        <v>78.998795405299134</v>
      </c>
      <c r="V256" s="4">
        <f t="shared" si="96"/>
        <v>100</v>
      </c>
      <c r="W256" s="4">
        <f t="shared" si="97"/>
        <v>21.001204594700866</v>
      </c>
      <c r="Y256" s="1">
        <v>0</v>
      </c>
      <c r="Z256" s="12">
        <f t="shared" si="98"/>
        <v>0</v>
      </c>
      <c r="AA256" s="1">
        <v>0</v>
      </c>
      <c r="AB256" s="12">
        <f t="shared" si="99"/>
        <v>0</v>
      </c>
      <c r="AC256" s="1">
        <v>0</v>
      </c>
      <c r="AD256" s="12">
        <f t="shared" si="85"/>
        <v>0</v>
      </c>
      <c r="AF256" s="1">
        <v>0</v>
      </c>
      <c r="AG256" s="12">
        <f t="shared" si="100"/>
        <v>0</v>
      </c>
    </row>
    <row r="257" spans="1:33" x14ac:dyDescent="0.25">
      <c r="A257" s="14">
        <v>257</v>
      </c>
      <c r="B257" s="1" t="s">
        <v>139</v>
      </c>
      <c r="C257" s="1" t="s">
        <v>244</v>
      </c>
      <c r="D257" s="9">
        <v>0.29753151408156803</v>
      </c>
      <c r="E257" s="10">
        <v>0</v>
      </c>
      <c r="F257" s="10">
        <v>0</v>
      </c>
      <c r="G257" s="10">
        <v>0</v>
      </c>
      <c r="H257" s="2">
        <f t="shared" si="86"/>
        <v>0.29753151408156803</v>
      </c>
      <c r="I257" s="11">
        <f t="shared" si="87"/>
        <v>0</v>
      </c>
      <c r="J257" s="11">
        <f t="shared" si="88"/>
        <v>0</v>
      </c>
      <c r="K257" s="11">
        <f t="shared" si="89"/>
        <v>0</v>
      </c>
      <c r="L257" s="11">
        <f t="shared" si="90"/>
        <v>100</v>
      </c>
      <c r="M257" s="1">
        <v>1.0147757576005399E-3</v>
      </c>
      <c r="N257" s="9">
        <v>4.7584951328431E-4</v>
      </c>
      <c r="O257" s="9">
        <v>1.28098200000594E-2</v>
      </c>
      <c r="P257" s="2">
        <f t="shared" si="91"/>
        <v>0.28323106881062377</v>
      </c>
      <c r="Q257" s="11">
        <f t="shared" si="92"/>
        <v>0.34106496608703435</v>
      </c>
      <c r="R257" s="11">
        <f t="shared" si="93"/>
        <v>0.1599324746332102</v>
      </c>
      <c r="S257" s="11">
        <f t="shared" si="94"/>
        <v>4.3053657827142295</v>
      </c>
      <c r="T257" s="11">
        <f t="shared" si="95"/>
        <v>95.193636776565526</v>
      </c>
      <c r="V257" s="4">
        <f t="shared" si="96"/>
        <v>100</v>
      </c>
      <c r="W257" s="4">
        <f t="shared" si="97"/>
        <v>4.8063632234344738</v>
      </c>
      <c r="Y257" s="1">
        <v>0</v>
      </c>
      <c r="Z257" s="12">
        <f t="shared" si="98"/>
        <v>0</v>
      </c>
      <c r="AA257" s="1">
        <v>0</v>
      </c>
      <c r="AB257" s="12">
        <f t="shared" si="99"/>
        <v>0</v>
      </c>
      <c r="AC257" s="1">
        <v>0</v>
      </c>
      <c r="AD257" s="12">
        <f t="shared" si="85"/>
        <v>0</v>
      </c>
      <c r="AF257" s="1">
        <v>0</v>
      </c>
      <c r="AG257" s="12">
        <f t="shared" si="100"/>
        <v>0</v>
      </c>
    </row>
    <row r="258" spans="1:33" x14ac:dyDescent="0.25">
      <c r="A258" s="14">
        <v>258</v>
      </c>
      <c r="B258" s="1" t="s">
        <v>498</v>
      </c>
      <c r="C258" s="1" t="s">
        <v>244</v>
      </c>
      <c r="D258" s="9">
        <v>9.5849504651667399</v>
      </c>
      <c r="E258" s="10">
        <v>0</v>
      </c>
      <c r="F258" s="10">
        <v>0</v>
      </c>
      <c r="G258" s="10">
        <v>0</v>
      </c>
      <c r="H258" s="2">
        <f t="shared" si="86"/>
        <v>9.5849504651667399</v>
      </c>
      <c r="I258" s="11">
        <f t="shared" si="87"/>
        <v>0</v>
      </c>
      <c r="J258" s="11">
        <f t="shared" si="88"/>
        <v>0</v>
      </c>
      <c r="K258" s="11">
        <f t="shared" si="89"/>
        <v>0</v>
      </c>
      <c r="L258" s="11">
        <f t="shared" si="90"/>
        <v>100</v>
      </c>
      <c r="M258" s="1">
        <v>0.38667801767736298</v>
      </c>
      <c r="N258" s="9">
        <v>3.7401066916884801E-2</v>
      </c>
      <c r="O258" s="9">
        <v>0.28728196459257799</v>
      </c>
      <c r="P258" s="2">
        <f t="shared" si="91"/>
        <v>8.8735894159799145</v>
      </c>
      <c r="Q258" s="11">
        <f t="shared" si="92"/>
        <v>4.0342203027820895</v>
      </c>
      <c r="R258" s="11">
        <f t="shared" si="93"/>
        <v>0.39020615758846461</v>
      </c>
      <c r="S258" s="11">
        <f t="shared" si="94"/>
        <v>2.9972190846119351</v>
      </c>
      <c r="T258" s="11">
        <f t="shared" si="95"/>
        <v>92.578354455017504</v>
      </c>
      <c r="V258" s="4">
        <f t="shared" si="96"/>
        <v>100</v>
      </c>
      <c r="W258" s="4">
        <f t="shared" si="97"/>
        <v>7.4216455449824892</v>
      </c>
      <c r="Y258" s="1">
        <v>0</v>
      </c>
      <c r="Z258" s="12">
        <f t="shared" si="98"/>
        <v>0</v>
      </c>
      <c r="AA258" s="1">
        <v>0</v>
      </c>
      <c r="AB258" s="12">
        <f t="shared" si="99"/>
        <v>0</v>
      </c>
      <c r="AC258" s="1">
        <v>0</v>
      </c>
      <c r="AD258" s="12">
        <f t="shared" ref="AD258:AD283" si="101">AC258/D258*100</f>
        <v>0</v>
      </c>
      <c r="AF258" s="1">
        <v>0</v>
      </c>
      <c r="AG258" s="12">
        <f t="shared" si="100"/>
        <v>0</v>
      </c>
    </row>
    <row r="259" spans="1:33" x14ac:dyDescent="0.25">
      <c r="A259" s="14">
        <v>259</v>
      </c>
      <c r="B259" s="1" t="s">
        <v>140</v>
      </c>
      <c r="C259" s="1" t="s">
        <v>244</v>
      </c>
      <c r="D259" s="9">
        <v>4.0249876489085397</v>
      </c>
      <c r="E259" s="10">
        <v>0</v>
      </c>
      <c r="F259" s="10">
        <v>0</v>
      </c>
      <c r="G259" s="10">
        <v>0</v>
      </c>
      <c r="H259" s="2">
        <f t="shared" si="86"/>
        <v>4.0249876489085397</v>
      </c>
      <c r="I259" s="11">
        <f t="shared" si="87"/>
        <v>0</v>
      </c>
      <c r="J259" s="11">
        <f t="shared" si="88"/>
        <v>0</v>
      </c>
      <c r="K259" s="11">
        <f t="shared" si="89"/>
        <v>0</v>
      </c>
      <c r="L259" s="11">
        <f t="shared" si="90"/>
        <v>100</v>
      </c>
      <c r="M259" s="1">
        <v>0.23308720729454499</v>
      </c>
      <c r="N259" s="9">
        <v>3.8705612704527402E-2</v>
      </c>
      <c r="O259" s="9">
        <v>8.4734826497422894E-2</v>
      </c>
      <c r="P259" s="2">
        <f t="shared" si="91"/>
        <v>3.6684600024120444</v>
      </c>
      <c r="Q259" s="11">
        <f t="shared" si="92"/>
        <v>5.7910042868765448</v>
      </c>
      <c r="R259" s="11">
        <f t="shared" si="93"/>
        <v>0.96163308016667448</v>
      </c>
      <c r="S259" s="11">
        <f t="shared" si="94"/>
        <v>2.1052195407456851</v>
      </c>
      <c r="T259" s="11">
        <f t="shared" si="95"/>
        <v>91.142143092211086</v>
      </c>
      <c r="V259" s="4">
        <f t="shared" si="96"/>
        <v>100</v>
      </c>
      <c r="W259" s="4">
        <f t="shared" si="97"/>
        <v>8.8578569077889036</v>
      </c>
      <c r="Y259" s="1">
        <v>0</v>
      </c>
      <c r="Z259" s="12">
        <f t="shared" si="98"/>
        <v>0</v>
      </c>
      <c r="AA259" s="1">
        <v>0</v>
      </c>
      <c r="AB259" s="12">
        <f t="shared" si="99"/>
        <v>0</v>
      </c>
      <c r="AC259" s="1">
        <v>0</v>
      </c>
      <c r="AD259" s="12">
        <f t="shared" si="101"/>
        <v>0</v>
      </c>
      <c r="AF259" s="1">
        <v>0</v>
      </c>
      <c r="AG259" s="12">
        <f t="shared" si="100"/>
        <v>0</v>
      </c>
    </row>
    <row r="260" spans="1:33" x14ac:dyDescent="0.25">
      <c r="A260" s="14">
        <v>260</v>
      </c>
      <c r="B260" s="1" t="s">
        <v>141</v>
      </c>
      <c r="C260" s="1" t="s">
        <v>244</v>
      </c>
      <c r="D260" s="9">
        <v>19.073133991527001</v>
      </c>
      <c r="E260" s="10">
        <v>0</v>
      </c>
      <c r="F260" s="10">
        <v>0</v>
      </c>
      <c r="G260" s="10">
        <v>0</v>
      </c>
      <c r="H260" s="2">
        <f t="shared" si="86"/>
        <v>19.073133991527001</v>
      </c>
      <c r="I260" s="11">
        <f t="shared" si="87"/>
        <v>0</v>
      </c>
      <c r="J260" s="11">
        <f t="shared" si="88"/>
        <v>0</v>
      </c>
      <c r="K260" s="11">
        <f t="shared" si="89"/>
        <v>0</v>
      </c>
      <c r="L260" s="11">
        <f t="shared" si="90"/>
        <v>100</v>
      </c>
      <c r="M260" s="1">
        <v>0.499593527794361</v>
      </c>
      <c r="N260" s="9">
        <v>0.331866845584535</v>
      </c>
      <c r="O260" s="9">
        <v>1.32203927887017</v>
      </c>
      <c r="P260" s="2">
        <f t="shared" si="91"/>
        <v>16.919634339277934</v>
      </c>
      <c r="Q260" s="11">
        <f t="shared" si="92"/>
        <v>2.6193573013029692</v>
      </c>
      <c r="R260" s="11">
        <f t="shared" si="93"/>
        <v>1.7399701891255135</v>
      </c>
      <c r="S260" s="11">
        <f t="shared" si="94"/>
        <v>6.9314213356728329</v>
      </c>
      <c r="T260" s="11">
        <f t="shared" si="95"/>
        <v>88.709251173898679</v>
      </c>
      <c r="V260" s="4">
        <f t="shared" si="96"/>
        <v>100</v>
      </c>
      <c r="W260" s="4">
        <f t="shared" si="97"/>
        <v>11.290748826101314</v>
      </c>
      <c r="Y260" s="1">
        <v>0</v>
      </c>
      <c r="Z260" s="12">
        <f t="shared" si="98"/>
        <v>0</v>
      </c>
      <c r="AA260" s="1">
        <v>0</v>
      </c>
      <c r="AB260" s="12">
        <f t="shared" si="99"/>
        <v>0</v>
      </c>
      <c r="AC260" s="1">
        <v>0</v>
      </c>
      <c r="AD260" s="12">
        <f t="shared" si="101"/>
        <v>0</v>
      </c>
      <c r="AF260" s="1">
        <v>0</v>
      </c>
      <c r="AG260" s="12">
        <f t="shared" si="100"/>
        <v>0</v>
      </c>
    </row>
    <row r="261" spans="1:33" x14ac:dyDescent="0.25">
      <c r="A261" s="14">
        <v>261</v>
      </c>
      <c r="B261" s="1" t="s">
        <v>499</v>
      </c>
      <c r="C261" s="1" t="s">
        <v>244</v>
      </c>
      <c r="D261" s="9">
        <v>6.1488807296200996</v>
      </c>
      <c r="E261" s="10">
        <v>0</v>
      </c>
      <c r="F261" s="10">
        <v>0</v>
      </c>
      <c r="G261" s="10">
        <v>0</v>
      </c>
      <c r="H261" s="2">
        <f t="shared" si="86"/>
        <v>6.1488807296200996</v>
      </c>
      <c r="I261" s="11">
        <f t="shared" si="87"/>
        <v>0</v>
      </c>
      <c r="J261" s="11">
        <f t="shared" si="88"/>
        <v>0</v>
      </c>
      <c r="K261" s="11">
        <f t="shared" si="89"/>
        <v>0</v>
      </c>
      <c r="L261" s="11">
        <f t="shared" si="90"/>
        <v>100</v>
      </c>
      <c r="M261" s="1">
        <v>7.3044416956356106E-2</v>
      </c>
      <c r="N261" s="9">
        <v>7.3542766734055798E-2</v>
      </c>
      <c r="O261" s="9">
        <v>0.18408744676751099</v>
      </c>
      <c r="P261" s="2">
        <f t="shared" si="91"/>
        <v>5.8182060991621771</v>
      </c>
      <c r="Q261" s="11">
        <f t="shared" si="92"/>
        <v>1.1879302944435071</v>
      </c>
      <c r="R261" s="11">
        <f t="shared" si="93"/>
        <v>1.1960350178820194</v>
      </c>
      <c r="S261" s="11">
        <f t="shared" si="94"/>
        <v>2.9938366812147383</v>
      </c>
      <c r="T261" s="11">
        <f t="shared" si="95"/>
        <v>94.62219800645974</v>
      </c>
      <c r="V261" s="4">
        <f t="shared" si="96"/>
        <v>100</v>
      </c>
      <c r="W261" s="4">
        <f t="shared" si="97"/>
        <v>5.377801993540265</v>
      </c>
      <c r="Y261" s="1">
        <v>0</v>
      </c>
      <c r="Z261" s="12">
        <f t="shared" si="98"/>
        <v>0</v>
      </c>
      <c r="AA261" s="1">
        <v>0</v>
      </c>
      <c r="AB261" s="12">
        <f t="shared" si="99"/>
        <v>0</v>
      </c>
      <c r="AC261" s="1">
        <v>0</v>
      </c>
      <c r="AD261" s="12">
        <f t="shared" si="101"/>
        <v>0</v>
      </c>
      <c r="AF261" s="1">
        <v>0</v>
      </c>
      <c r="AG261" s="12">
        <f t="shared" si="100"/>
        <v>0</v>
      </c>
    </row>
    <row r="262" spans="1:33" x14ac:dyDescent="0.25">
      <c r="A262" s="14">
        <v>262</v>
      </c>
      <c r="B262" s="1" t="s">
        <v>500</v>
      </c>
      <c r="C262" s="1" t="s">
        <v>244</v>
      </c>
      <c r="D262" s="9">
        <v>0.54566349254995505</v>
      </c>
      <c r="E262" s="10">
        <v>0</v>
      </c>
      <c r="F262" s="10">
        <v>0</v>
      </c>
      <c r="G262" s="10">
        <v>0</v>
      </c>
      <c r="H262" s="2">
        <f t="shared" si="86"/>
        <v>0.54566349254995505</v>
      </c>
      <c r="I262" s="11">
        <f t="shared" si="87"/>
        <v>0</v>
      </c>
      <c r="J262" s="11">
        <f t="shared" si="88"/>
        <v>0</v>
      </c>
      <c r="K262" s="11">
        <f t="shared" si="89"/>
        <v>0</v>
      </c>
      <c r="L262" s="11">
        <f t="shared" si="90"/>
        <v>100</v>
      </c>
      <c r="M262" s="1">
        <v>4.8885334927306297E-2</v>
      </c>
      <c r="N262" s="9">
        <v>1.6817622958177202E-2</v>
      </c>
      <c r="O262" s="9">
        <v>4.5951747400332602E-2</v>
      </c>
      <c r="P262" s="2">
        <f t="shared" si="91"/>
        <v>0.43400878726413894</v>
      </c>
      <c r="Q262" s="11">
        <f t="shared" si="92"/>
        <v>8.9588795282709679</v>
      </c>
      <c r="R262" s="11">
        <f t="shared" si="93"/>
        <v>3.082050235683957</v>
      </c>
      <c r="S262" s="11">
        <f t="shared" si="94"/>
        <v>8.4212610936447714</v>
      </c>
      <c r="T262" s="11">
        <f t="shared" si="95"/>
        <v>79.537809142400306</v>
      </c>
      <c r="V262" s="4">
        <f t="shared" si="96"/>
        <v>100</v>
      </c>
      <c r="W262" s="4">
        <f t="shared" si="97"/>
        <v>20.462190857599694</v>
      </c>
      <c r="Y262" s="1">
        <v>0</v>
      </c>
      <c r="Z262" s="12">
        <f t="shared" si="98"/>
        <v>0</v>
      </c>
      <c r="AA262" s="1">
        <v>0</v>
      </c>
      <c r="AB262" s="12">
        <f t="shared" si="99"/>
        <v>0</v>
      </c>
      <c r="AC262" s="1">
        <v>0</v>
      </c>
      <c r="AD262" s="12">
        <f t="shared" si="101"/>
        <v>0</v>
      </c>
      <c r="AF262" s="1">
        <v>0</v>
      </c>
      <c r="AG262" s="12">
        <f t="shared" si="100"/>
        <v>0</v>
      </c>
    </row>
    <row r="263" spans="1:33" x14ac:dyDescent="0.25">
      <c r="A263" s="14">
        <v>263</v>
      </c>
      <c r="B263" s="1" t="s">
        <v>501</v>
      </c>
      <c r="C263" s="1" t="s">
        <v>244</v>
      </c>
      <c r="D263" s="9">
        <v>1.2381508388254701</v>
      </c>
      <c r="E263" s="10">
        <v>0</v>
      </c>
      <c r="F263" s="10">
        <v>0</v>
      </c>
      <c r="G263" s="10">
        <v>0</v>
      </c>
      <c r="H263" s="2">
        <f t="shared" si="86"/>
        <v>1.2381508388254701</v>
      </c>
      <c r="I263" s="11">
        <f t="shared" si="87"/>
        <v>0</v>
      </c>
      <c r="J263" s="11">
        <f t="shared" si="88"/>
        <v>0</v>
      </c>
      <c r="K263" s="11">
        <f t="shared" si="89"/>
        <v>0</v>
      </c>
      <c r="L263" s="11">
        <f t="shared" si="90"/>
        <v>100</v>
      </c>
      <c r="M263" s="1">
        <v>0</v>
      </c>
      <c r="N263" s="9">
        <v>0</v>
      </c>
      <c r="O263" s="9">
        <v>0</v>
      </c>
      <c r="P263" s="2">
        <f t="shared" si="91"/>
        <v>1.2381508388254701</v>
      </c>
      <c r="Q263" s="11">
        <f t="shared" si="92"/>
        <v>0</v>
      </c>
      <c r="R263" s="11">
        <f t="shared" si="93"/>
        <v>0</v>
      </c>
      <c r="S263" s="11">
        <f t="shared" si="94"/>
        <v>0</v>
      </c>
      <c r="T263" s="11">
        <f t="shared" si="95"/>
        <v>100</v>
      </c>
      <c r="V263" s="4">
        <f t="shared" si="96"/>
        <v>100</v>
      </c>
      <c r="W263" s="4">
        <f t="shared" si="97"/>
        <v>0</v>
      </c>
      <c r="Y263" s="1">
        <v>0</v>
      </c>
      <c r="Z263" s="12">
        <f t="shared" si="98"/>
        <v>0</v>
      </c>
      <c r="AA263" s="1">
        <v>0</v>
      </c>
      <c r="AB263" s="12">
        <f t="shared" si="99"/>
        <v>0</v>
      </c>
      <c r="AC263" s="1">
        <v>0</v>
      </c>
      <c r="AD263" s="12">
        <f t="shared" si="101"/>
        <v>0</v>
      </c>
      <c r="AF263" s="1">
        <v>0</v>
      </c>
      <c r="AG263" s="12">
        <f t="shared" si="100"/>
        <v>0</v>
      </c>
    </row>
    <row r="264" spans="1:33" x14ac:dyDescent="0.25">
      <c r="A264" s="14">
        <v>264</v>
      </c>
      <c r="B264" s="1" t="s">
        <v>502</v>
      </c>
      <c r="C264" s="1" t="s">
        <v>244</v>
      </c>
      <c r="D264" s="9">
        <v>1.2357955618938401</v>
      </c>
      <c r="E264" s="10">
        <v>0</v>
      </c>
      <c r="F264" s="10">
        <v>0</v>
      </c>
      <c r="G264" s="10">
        <v>0</v>
      </c>
      <c r="H264" s="2">
        <f t="shared" si="86"/>
        <v>1.2357955618938401</v>
      </c>
      <c r="I264" s="11">
        <f t="shared" si="87"/>
        <v>0</v>
      </c>
      <c r="J264" s="11">
        <f t="shared" si="88"/>
        <v>0</v>
      </c>
      <c r="K264" s="11">
        <f t="shared" si="89"/>
        <v>0</v>
      </c>
      <c r="L264" s="11">
        <f t="shared" si="90"/>
        <v>100</v>
      </c>
      <c r="M264" s="1">
        <v>0.20718202828995799</v>
      </c>
      <c r="N264" s="9">
        <v>5.5279337484500299E-2</v>
      </c>
      <c r="O264" s="9">
        <v>0.161469942339972</v>
      </c>
      <c r="P264" s="2">
        <f t="shared" si="91"/>
        <v>0.81186425377940985</v>
      </c>
      <c r="Q264" s="11">
        <f t="shared" si="92"/>
        <v>16.765073016806625</v>
      </c>
      <c r="R264" s="11">
        <f t="shared" si="93"/>
        <v>4.4731781848921237</v>
      </c>
      <c r="S264" s="11">
        <f t="shared" si="94"/>
        <v>13.066072360101494</v>
      </c>
      <c r="T264" s="11">
        <f t="shared" si="95"/>
        <v>65.695676438199754</v>
      </c>
      <c r="V264" s="4">
        <f t="shared" si="96"/>
        <v>100</v>
      </c>
      <c r="W264" s="4">
        <f t="shared" si="97"/>
        <v>34.304323561800246</v>
      </c>
      <c r="Y264" s="1">
        <v>0</v>
      </c>
      <c r="Z264" s="12">
        <f t="shared" si="98"/>
        <v>0</v>
      </c>
      <c r="AA264" s="1">
        <v>0</v>
      </c>
      <c r="AB264" s="12">
        <f t="shared" si="99"/>
        <v>0</v>
      </c>
      <c r="AC264" s="1">
        <v>0</v>
      </c>
      <c r="AD264" s="12">
        <f t="shared" si="101"/>
        <v>0</v>
      </c>
      <c r="AF264" s="1">
        <v>0</v>
      </c>
      <c r="AG264" s="12">
        <f t="shared" si="100"/>
        <v>0</v>
      </c>
    </row>
    <row r="265" spans="1:33" x14ac:dyDescent="0.25">
      <c r="A265" s="14">
        <v>265</v>
      </c>
      <c r="B265" s="1" t="s">
        <v>142</v>
      </c>
      <c r="C265" s="1" t="s">
        <v>244</v>
      </c>
      <c r="D265" s="9">
        <v>25.0921221064511</v>
      </c>
      <c r="E265" s="10">
        <v>1.4949569106307301</v>
      </c>
      <c r="F265" s="10">
        <v>0.18805690945949299</v>
      </c>
      <c r="G265" s="10">
        <v>1.8657151085071799</v>
      </c>
      <c r="H265" s="2">
        <f t="shared" si="86"/>
        <v>21.543393177853694</v>
      </c>
      <c r="I265" s="11">
        <f t="shared" si="87"/>
        <v>5.9578735680007782</v>
      </c>
      <c r="J265" s="11">
        <f t="shared" si="88"/>
        <v>0.74946594258420329</v>
      </c>
      <c r="K265" s="11">
        <f t="shared" si="89"/>
        <v>7.4354616185591995</v>
      </c>
      <c r="L265" s="11">
        <f t="shared" si="90"/>
        <v>85.857198870855811</v>
      </c>
      <c r="M265" s="1">
        <v>1.3982590814125899</v>
      </c>
      <c r="N265" s="9">
        <v>0.45786308018003102</v>
      </c>
      <c r="O265" s="9">
        <v>1.6791181990345001</v>
      </c>
      <c r="P265" s="2">
        <f t="shared" si="91"/>
        <v>21.556881745823979</v>
      </c>
      <c r="Q265" s="11">
        <f t="shared" si="92"/>
        <v>5.5725022996484714</v>
      </c>
      <c r="R265" s="11">
        <f t="shared" si="93"/>
        <v>1.8247284077352548</v>
      </c>
      <c r="S265" s="11">
        <f t="shared" si="94"/>
        <v>6.691814235204939</v>
      </c>
      <c r="T265" s="11">
        <f t="shared" si="95"/>
        <v>85.910955057411329</v>
      </c>
      <c r="V265" s="4">
        <f t="shared" si="96"/>
        <v>100</v>
      </c>
      <c r="W265" s="4">
        <f t="shared" si="97"/>
        <v>14.089044942588664</v>
      </c>
      <c r="Y265" s="1">
        <v>0.25282746311973098</v>
      </c>
      <c r="Z265" s="12">
        <f t="shared" si="98"/>
        <v>1.007596974250057</v>
      </c>
      <c r="AA265" s="1">
        <v>1.52972021320755</v>
      </c>
      <c r="AB265" s="12">
        <f t="shared" si="99"/>
        <v>6.0964162645066367</v>
      </c>
      <c r="AC265" s="1">
        <v>0</v>
      </c>
      <c r="AD265" s="12">
        <f t="shared" si="101"/>
        <v>0</v>
      </c>
      <c r="AF265" s="1">
        <v>0</v>
      </c>
      <c r="AG265" s="12">
        <f t="shared" si="100"/>
        <v>0</v>
      </c>
    </row>
    <row r="266" spans="1:33" x14ac:dyDescent="0.25">
      <c r="A266" s="14">
        <v>266</v>
      </c>
      <c r="B266" s="1" t="s">
        <v>503</v>
      </c>
      <c r="C266" s="1" t="s">
        <v>244</v>
      </c>
      <c r="D266" s="9">
        <v>1.33028874112493</v>
      </c>
      <c r="E266" s="10">
        <v>0.36096972595341198</v>
      </c>
      <c r="F266" s="10">
        <v>0.135128895006805</v>
      </c>
      <c r="G266" s="10">
        <v>0.49634846192022902</v>
      </c>
      <c r="H266" s="2">
        <f t="shared" si="86"/>
        <v>0.33784165824448403</v>
      </c>
      <c r="I266" s="11">
        <f t="shared" si="87"/>
        <v>27.134689995809914</v>
      </c>
      <c r="J266" s="11">
        <f t="shared" si="88"/>
        <v>10.157862036217503</v>
      </c>
      <c r="K266" s="11">
        <f t="shared" si="89"/>
        <v>37.311332989295444</v>
      </c>
      <c r="L266" s="11">
        <f t="shared" si="90"/>
        <v>25.396114978677147</v>
      </c>
      <c r="M266" s="1">
        <v>0.13777050758586901</v>
      </c>
      <c r="N266" s="9">
        <v>2.2371092179228402E-2</v>
      </c>
      <c r="O266" s="9">
        <v>0.17160299618633201</v>
      </c>
      <c r="P266" s="2">
        <f t="shared" si="91"/>
        <v>0.99854414517350065</v>
      </c>
      <c r="Q266" s="11">
        <f t="shared" si="92"/>
        <v>10.356436413147897</v>
      </c>
      <c r="R266" s="11">
        <f t="shared" si="93"/>
        <v>1.6816719173546317</v>
      </c>
      <c r="S266" s="11">
        <f t="shared" si="94"/>
        <v>12.899680413834039</v>
      </c>
      <c r="T266" s="11">
        <f t="shared" si="95"/>
        <v>75.062211255663442</v>
      </c>
      <c r="V266" s="4">
        <f t="shared" si="96"/>
        <v>100.00000000000001</v>
      </c>
      <c r="W266" s="4">
        <f t="shared" si="97"/>
        <v>24.937788744336565</v>
      </c>
      <c r="Y266" s="1">
        <v>0.13254807179174299</v>
      </c>
      <c r="Z266" s="12">
        <f t="shared" si="98"/>
        <v>9.9638572960977303</v>
      </c>
      <c r="AA266" s="1">
        <v>0.181084375451149</v>
      </c>
      <c r="AB266" s="12">
        <f t="shared" si="99"/>
        <v>13.6124113399636</v>
      </c>
      <c r="AC266" s="1">
        <v>1.1608648493971901E-2</v>
      </c>
      <c r="AD266" s="12">
        <f t="shared" si="101"/>
        <v>0.87264126464419267</v>
      </c>
      <c r="AF266" s="1">
        <v>1.24814139677773</v>
      </c>
      <c r="AG266" s="12">
        <f t="shared" si="100"/>
        <v>93.824848560491176</v>
      </c>
    </row>
    <row r="267" spans="1:33" x14ac:dyDescent="0.25">
      <c r="A267" s="14">
        <v>267</v>
      </c>
      <c r="B267" s="1" t="s">
        <v>504</v>
      </c>
      <c r="C267" s="1" t="s">
        <v>244</v>
      </c>
      <c r="D267" s="9">
        <v>59.958501532756003</v>
      </c>
      <c r="E267" s="10">
        <v>3.35923975923567</v>
      </c>
      <c r="F267" s="10">
        <v>1.6880152967936499</v>
      </c>
      <c r="G267" s="10">
        <v>1.1367559947550501</v>
      </c>
      <c r="H267" s="2">
        <f t="shared" si="86"/>
        <v>53.774490481971633</v>
      </c>
      <c r="I267" s="11">
        <f t="shared" si="87"/>
        <v>5.6026079260844766</v>
      </c>
      <c r="J267" s="11">
        <f t="shared" si="88"/>
        <v>2.8153060093929603</v>
      </c>
      <c r="K267" s="11">
        <f t="shared" si="89"/>
        <v>1.8959046101811392</v>
      </c>
      <c r="L267" s="11">
        <f t="shared" si="90"/>
        <v>89.686181454341423</v>
      </c>
      <c r="M267" s="1">
        <v>5.0962310391215304</v>
      </c>
      <c r="N267" s="9">
        <v>0.92067062131328603</v>
      </c>
      <c r="O267" s="9">
        <v>2.60465804283321</v>
      </c>
      <c r="P267" s="2">
        <f t="shared" si="91"/>
        <v>51.336941829487976</v>
      </c>
      <c r="Q267" s="11">
        <f t="shared" si="92"/>
        <v>8.4995970693787317</v>
      </c>
      <c r="R267" s="11">
        <f t="shared" si="93"/>
        <v>1.5355130594955135</v>
      </c>
      <c r="S267" s="11">
        <f t="shared" si="94"/>
        <v>4.3441012971450865</v>
      </c>
      <c r="T267" s="11">
        <f t="shared" si="95"/>
        <v>85.620788573980661</v>
      </c>
      <c r="V267" s="4">
        <f t="shared" si="96"/>
        <v>100</v>
      </c>
      <c r="W267" s="4">
        <f t="shared" si="97"/>
        <v>14.379211426019332</v>
      </c>
      <c r="Y267" s="1">
        <v>1.35688659977434</v>
      </c>
      <c r="Z267" s="12">
        <f t="shared" si="98"/>
        <v>2.2630428798042219</v>
      </c>
      <c r="AA267" s="1">
        <v>0.35757454083637202</v>
      </c>
      <c r="AB267" s="12">
        <f t="shared" si="99"/>
        <v>0.59637004210491329</v>
      </c>
      <c r="AC267" s="1">
        <v>0.82890089916739595</v>
      </c>
      <c r="AD267" s="12">
        <f t="shared" si="101"/>
        <v>1.3824576631798546</v>
      </c>
      <c r="AF267" s="1">
        <v>22.5688383098557</v>
      </c>
      <c r="AG267" s="12">
        <f t="shared" si="100"/>
        <v>37.640764416912738</v>
      </c>
    </row>
    <row r="268" spans="1:33" x14ac:dyDescent="0.25">
      <c r="A268" s="14">
        <v>268</v>
      </c>
      <c r="B268" s="1" t="s">
        <v>505</v>
      </c>
      <c r="C268" s="1" t="s">
        <v>244</v>
      </c>
      <c r="D268" s="9">
        <v>6.2110618260908996</v>
      </c>
      <c r="E268" s="10">
        <v>0</v>
      </c>
      <c r="F268" s="10">
        <v>0</v>
      </c>
      <c r="G268" s="10">
        <v>0</v>
      </c>
      <c r="H268" s="2">
        <f t="shared" si="86"/>
        <v>6.2110618260908996</v>
      </c>
      <c r="I268" s="11">
        <f t="shared" si="87"/>
        <v>0</v>
      </c>
      <c r="J268" s="11">
        <f t="shared" si="88"/>
        <v>0</v>
      </c>
      <c r="K268" s="11">
        <f t="shared" si="89"/>
        <v>0</v>
      </c>
      <c r="L268" s="11">
        <f t="shared" si="90"/>
        <v>100</v>
      </c>
      <c r="M268" s="1">
        <v>0.13721092377593599</v>
      </c>
      <c r="N268" s="9">
        <v>3.8837600583932298E-2</v>
      </c>
      <c r="O268" s="9">
        <v>0.114715839961402</v>
      </c>
      <c r="P268" s="2">
        <f t="shared" si="91"/>
        <v>5.9202974617696293</v>
      </c>
      <c r="Q268" s="11">
        <f t="shared" si="92"/>
        <v>2.2091379480325255</v>
      </c>
      <c r="R268" s="11">
        <f t="shared" si="93"/>
        <v>0.62529727881288533</v>
      </c>
      <c r="S268" s="11">
        <f t="shared" si="94"/>
        <v>1.8469602005813799</v>
      </c>
      <c r="T268" s="11">
        <f t="shared" si="95"/>
        <v>95.318604572573207</v>
      </c>
      <c r="V268" s="4">
        <f t="shared" si="96"/>
        <v>100</v>
      </c>
      <c r="W268" s="4">
        <f t="shared" si="97"/>
        <v>4.681395427426791</v>
      </c>
      <c r="Y268" s="1">
        <v>0</v>
      </c>
      <c r="Z268" s="12">
        <f t="shared" si="98"/>
        <v>0</v>
      </c>
      <c r="AA268" s="1">
        <v>0</v>
      </c>
      <c r="AB268" s="12">
        <f t="shared" si="99"/>
        <v>0</v>
      </c>
      <c r="AC268" s="1">
        <v>0</v>
      </c>
      <c r="AD268" s="12">
        <f t="shared" si="101"/>
        <v>0</v>
      </c>
      <c r="AF268" s="1">
        <v>0</v>
      </c>
      <c r="AG268" s="12">
        <f t="shared" si="100"/>
        <v>0</v>
      </c>
    </row>
    <row r="269" spans="1:33" x14ac:dyDescent="0.25">
      <c r="A269" s="14">
        <v>269</v>
      </c>
      <c r="B269" s="1" t="s">
        <v>506</v>
      </c>
      <c r="C269" s="1" t="s">
        <v>244</v>
      </c>
      <c r="D269" s="9">
        <v>1.6494562076995101</v>
      </c>
      <c r="E269" s="10">
        <v>0</v>
      </c>
      <c r="F269" s="10">
        <v>0</v>
      </c>
      <c r="G269" s="10">
        <v>0</v>
      </c>
      <c r="H269" s="2">
        <f t="shared" si="86"/>
        <v>1.6494562076995101</v>
      </c>
      <c r="I269" s="11">
        <f t="shared" si="87"/>
        <v>0</v>
      </c>
      <c r="J269" s="11">
        <f t="shared" si="88"/>
        <v>0</v>
      </c>
      <c r="K269" s="11">
        <f t="shared" si="89"/>
        <v>0</v>
      </c>
      <c r="L269" s="11">
        <f t="shared" si="90"/>
        <v>100</v>
      </c>
      <c r="M269" s="1">
        <v>0.16804329946576499</v>
      </c>
      <c r="N269" s="9">
        <v>0.16584934808802501</v>
      </c>
      <c r="O269" s="9">
        <v>7.0399447986010097E-2</v>
      </c>
      <c r="P269" s="2">
        <f t="shared" si="91"/>
        <v>1.2451641121597099</v>
      </c>
      <c r="Q269" s="11">
        <f t="shared" si="92"/>
        <v>10.187799996226289</v>
      </c>
      <c r="R269" s="11">
        <f t="shared" si="93"/>
        <v>10.05478940961606</v>
      </c>
      <c r="S269" s="11">
        <f t="shared" si="94"/>
        <v>4.2680398338186816</v>
      </c>
      <c r="T269" s="11">
        <f t="shared" si="95"/>
        <v>75.489370760338971</v>
      </c>
      <c r="V269" s="4">
        <f t="shared" si="96"/>
        <v>100</v>
      </c>
      <c r="W269" s="4">
        <f t="shared" si="97"/>
        <v>24.510629239661029</v>
      </c>
      <c r="Y269" s="1">
        <v>0</v>
      </c>
      <c r="Z269" s="12">
        <f t="shared" si="98"/>
        <v>0</v>
      </c>
      <c r="AA269" s="1">
        <v>0</v>
      </c>
      <c r="AB269" s="12">
        <f t="shared" si="99"/>
        <v>0</v>
      </c>
      <c r="AC269" s="1">
        <v>0</v>
      </c>
      <c r="AD269" s="12">
        <f t="shared" si="101"/>
        <v>0</v>
      </c>
      <c r="AF269" s="1">
        <v>0</v>
      </c>
      <c r="AG269" s="12">
        <f t="shared" si="100"/>
        <v>0</v>
      </c>
    </row>
    <row r="270" spans="1:33" x14ac:dyDescent="0.25">
      <c r="A270" s="14">
        <v>270</v>
      </c>
      <c r="B270" s="1" t="s">
        <v>143</v>
      </c>
      <c r="C270" s="1" t="s">
        <v>244</v>
      </c>
      <c r="D270" s="9">
        <v>1.4292064868299199</v>
      </c>
      <c r="E270" s="10">
        <v>0.175577050637724</v>
      </c>
      <c r="F270" s="10">
        <v>1.6644655288428099E-5</v>
      </c>
      <c r="G270" s="10">
        <v>1.00289336994487E-3</v>
      </c>
      <c r="H270" s="2">
        <f t="shared" ref="H270:H283" si="102">D270-E270-F270-G270</f>
        <v>1.2526098981669624</v>
      </c>
      <c r="I270" s="11">
        <f t="shared" ref="I270:I283" si="103">E270/D270*100</f>
        <v>12.284932391201652</v>
      </c>
      <c r="J270" s="11">
        <f t="shared" ref="J270:J283" si="104">F270/D270*100</f>
        <v>1.1646081543715289E-3</v>
      </c>
      <c r="K270" s="11">
        <f t="shared" ref="K270:K283" si="105">G270/D270*100</f>
        <v>7.0171341873024776E-2</v>
      </c>
      <c r="L270" s="11">
        <f t="shared" ref="L270:L283" si="106">H270/D270*100</f>
        <v>87.643731658770946</v>
      </c>
      <c r="M270" s="1">
        <v>1.92150223638353E-2</v>
      </c>
      <c r="N270" s="9">
        <v>4.9559266794618403E-3</v>
      </c>
      <c r="O270" s="9">
        <v>1.28217100058362E-2</v>
      </c>
      <c r="P270" s="2">
        <f t="shared" ref="P270:P283" si="107">D270-SUM(M270,N270,O270)</f>
        <v>1.3922138277807865</v>
      </c>
      <c r="Q270" s="11">
        <f t="shared" ref="Q270:Q283" si="108">M270/D270*100</f>
        <v>1.34445390088143</v>
      </c>
      <c r="R270" s="11">
        <f t="shared" ref="R270:R283" si="109">N270/D270*100</f>
        <v>0.34676071828182314</v>
      </c>
      <c r="S270" s="11">
        <f t="shared" ref="S270:S283" si="110">O270/D270*100</f>
        <v>0.89712089358589819</v>
      </c>
      <c r="T270" s="11">
        <f t="shared" ref="T270:T283" si="111">P270/D270*100</f>
        <v>97.411664487250846</v>
      </c>
      <c r="V270" s="4">
        <f t="shared" ref="V270:V283" si="112">SUM(I270:L270)</f>
        <v>100</v>
      </c>
      <c r="W270" s="4">
        <f t="shared" ref="W270:W283" si="113">SUM(Q270:R270,S270)</f>
        <v>2.5883355127491514</v>
      </c>
      <c r="Y270" s="1">
        <v>1.6644655288428099E-5</v>
      </c>
      <c r="Z270" s="12">
        <f t="shared" ref="Z270:Z283" si="114">Y270/D270*100</f>
        <v>1.1646081543715289E-3</v>
      </c>
      <c r="AA270" s="1">
        <v>8.8179257017177205E-4</v>
      </c>
      <c r="AB270" s="12">
        <f t="shared" ref="AB270:AB283" si="115">AA270/D270*100</f>
        <v>6.1698052611533397E-2</v>
      </c>
      <c r="AC270" s="1">
        <v>0</v>
      </c>
      <c r="AD270" s="12">
        <f t="shared" si="101"/>
        <v>0</v>
      </c>
      <c r="AF270" s="1">
        <v>0.14597252358127799</v>
      </c>
      <c r="AG270" s="12">
        <f t="shared" ref="AG270:AG283" si="116">AF270/D270*100</f>
        <v>10.213536317278777</v>
      </c>
    </row>
    <row r="271" spans="1:33" x14ac:dyDescent="0.25">
      <c r="A271" s="14">
        <v>271</v>
      </c>
      <c r="B271" s="1" t="s">
        <v>507</v>
      </c>
      <c r="C271" s="1" t="s">
        <v>244</v>
      </c>
      <c r="D271" s="9">
        <v>8.3922430607918592</v>
      </c>
      <c r="E271" s="10">
        <v>0</v>
      </c>
      <c r="F271" s="10">
        <v>0</v>
      </c>
      <c r="G271" s="10">
        <v>0</v>
      </c>
      <c r="H271" s="2">
        <f t="shared" si="102"/>
        <v>8.3922430607918592</v>
      </c>
      <c r="I271" s="11">
        <f t="shared" si="103"/>
        <v>0</v>
      </c>
      <c r="J271" s="11">
        <f t="shared" si="104"/>
        <v>0</v>
      </c>
      <c r="K271" s="11">
        <f t="shared" si="105"/>
        <v>0</v>
      </c>
      <c r="L271" s="11">
        <f t="shared" si="106"/>
        <v>100</v>
      </c>
      <c r="M271" s="1">
        <v>0.36101276422216999</v>
      </c>
      <c r="N271" s="9">
        <v>9.9357361252024504E-2</v>
      </c>
      <c r="O271" s="9">
        <v>0.27932915576024703</v>
      </c>
      <c r="P271" s="2">
        <f t="shared" si="107"/>
        <v>7.6525437795574174</v>
      </c>
      <c r="Q271" s="11">
        <f t="shared" si="108"/>
        <v>4.3017434267222745</v>
      </c>
      <c r="R271" s="11">
        <f t="shared" si="109"/>
        <v>1.183919013454426</v>
      </c>
      <c r="S271" s="11">
        <f t="shared" si="110"/>
        <v>3.3284207063217566</v>
      </c>
      <c r="T271" s="11">
        <f t="shared" si="111"/>
        <v>91.185916853501539</v>
      </c>
      <c r="V271" s="4">
        <f t="shared" si="112"/>
        <v>100</v>
      </c>
      <c r="W271" s="4">
        <f t="shared" si="113"/>
        <v>8.8140831464984561</v>
      </c>
      <c r="Y271" s="1">
        <v>0</v>
      </c>
      <c r="Z271" s="12">
        <f t="shared" si="114"/>
        <v>0</v>
      </c>
      <c r="AA271" s="1">
        <v>0</v>
      </c>
      <c r="AB271" s="12">
        <f t="shared" si="115"/>
        <v>0</v>
      </c>
      <c r="AC271" s="1">
        <v>0</v>
      </c>
      <c r="AD271" s="12">
        <f t="shared" si="101"/>
        <v>0</v>
      </c>
      <c r="AF271" s="1">
        <v>0</v>
      </c>
      <c r="AG271" s="12">
        <f t="shared" si="116"/>
        <v>0</v>
      </c>
    </row>
    <row r="272" spans="1:33" x14ac:dyDescent="0.25">
      <c r="A272" s="14">
        <v>272</v>
      </c>
      <c r="B272" s="1" t="s">
        <v>508</v>
      </c>
      <c r="C272" s="1" t="s">
        <v>244</v>
      </c>
      <c r="D272" s="9">
        <v>0.83467790627942395</v>
      </c>
      <c r="E272" s="10">
        <v>0</v>
      </c>
      <c r="F272" s="10">
        <v>0</v>
      </c>
      <c r="G272" s="10">
        <v>0</v>
      </c>
      <c r="H272" s="2">
        <f t="shared" si="102"/>
        <v>0.83467790627942395</v>
      </c>
      <c r="I272" s="11">
        <f t="shared" si="103"/>
        <v>0</v>
      </c>
      <c r="J272" s="11">
        <f t="shared" si="104"/>
        <v>0</v>
      </c>
      <c r="K272" s="11">
        <f t="shared" si="105"/>
        <v>0</v>
      </c>
      <c r="L272" s="11">
        <f t="shared" si="106"/>
        <v>100</v>
      </c>
      <c r="M272" s="1">
        <v>0</v>
      </c>
      <c r="N272" s="9">
        <v>1.12087656311035E-2</v>
      </c>
      <c r="O272" s="9">
        <v>4.4034436316083801E-3</v>
      </c>
      <c r="P272" s="2">
        <f t="shared" si="107"/>
        <v>0.81906569701671206</v>
      </c>
      <c r="Q272" s="11">
        <f t="shared" si="108"/>
        <v>0</v>
      </c>
      <c r="R272" s="11">
        <f t="shared" si="109"/>
        <v>1.3428851472859229</v>
      </c>
      <c r="S272" s="11">
        <f t="shared" si="110"/>
        <v>0.52756202104794248</v>
      </c>
      <c r="T272" s="11">
        <f t="shared" si="111"/>
        <v>98.129552831666132</v>
      </c>
      <c r="V272" s="4">
        <f t="shared" si="112"/>
        <v>100</v>
      </c>
      <c r="W272" s="4">
        <f t="shared" si="113"/>
        <v>1.8704471683338655</v>
      </c>
      <c r="Y272" s="1">
        <v>0</v>
      </c>
      <c r="Z272" s="12">
        <f t="shared" si="114"/>
        <v>0</v>
      </c>
      <c r="AA272" s="1">
        <v>0</v>
      </c>
      <c r="AB272" s="12">
        <f t="shared" si="115"/>
        <v>0</v>
      </c>
      <c r="AC272" s="1">
        <v>0</v>
      </c>
      <c r="AD272" s="12">
        <f t="shared" si="101"/>
        <v>0</v>
      </c>
      <c r="AF272" s="1">
        <v>0</v>
      </c>
      <c r="AG272" s="12">
        <f t="shared" si="116"/>
        <v>0</v>
      </c>
    </row>
    <row r="273" spans="1:33" x14ac:dyDescent="0.25">
      <c r="A273" s="14">
        <v>273</v>
      </c>
      <c r="B273" s="1" t="s">
        <v>144</v>
      </c>
      <c r="C273" s="1" t="s">
        <v>244</v>
      </c>
      <c r="D273" s="9">
        <v>27.358514898334899</v>
      </c>
      <c r="E273" s="10">
        <v>0.28242795837677198</v>
      </c>
      <c r="F273" s="10">
        <v>2.2111682263404801E-3</v>
      </c>
      <c r="G273" s="10">
        <v>3.07966404094711E-3</v>
      </c>
      <c r="H273" s="2">
        <f t="shared" si="102"/>
        <v>27.070796107690839</v>
      </c>
      <c r="I273" s="11">
        <f t="shared" si="103"/>
        <v>1.0323219642085222</v>
      </c>
      <c r="J273" s="11">
        <f t="shared" si="104"/>
        <v>8.082193914974006E-3</v>
      </c>
      <c r="K273" s="11">
        <f t="shared" si="105"/>
        <v>1.1256693034659367E-2</v>
      </c>
      <c r="L273" s="11">
        <f t="shared" si="106"/>
        <v>98.948339148841853</v>
      </c>
      <c r="M273" s="1">
        <v>0.99455106091308598</v>
      </c>
      <c r="N273" s="9">
        <v>0.30499005610961299</v>
      </c>
      <c r="O273" s="9">
        <v>0.78315645334178197</v>
      </c>
      <c r="P273" s="2">
        <f t="shared" si="107"/>
        <v>25.275817327970419</v>
      </c>
      <c r="Q273" s="11">
        <f t="shared" si="108"/>
        <v>3.6352523688104745</v>
      </c>
      <c r="R273" s="11">
        <f t="shared" si="109"/>
        <v>1.1147902480926528</v>
      </c>
      <c r="S273" s="11">
        <f t="shared" si="110"/>
        <v>2.8625693180058054</v>
      </c>
      <c r="T273" s="11">
        <f t="shared" si="111"/>
        <v>92.387388065091073</v>
      </c>
      <c r="V273" s="4">
        <f t="shared" si="112"/>
        <v>100.00000000000001</v>
      </c>
      <c r="W273" s="4">
        <f t="shared" si="113"/>
        <v>7.6126119349089327</v>
      </c>
      <c r="Y273" s="1">
        <v>2.71941520456042E-3</v>
      </c>
      <c r="Z273" s="12">
        <f t="shared" si="114"/>
        <v>9.9399225969167282E-3</v>
      </c>
      <c r="AA273" s="1">
        <v>3.5372917778137801E-3</v>
      </c>
      <c r="AB273" s="12">
        <f t="shared" si="115"/>
        <v>1.2929399826556621E-2</v>
      </c>
      <c r="AC273" s="1">
        <v>0</v>
      </c>
      <c r="AD273" s="12">
        <f t="shared" si="101"/>
        <v>0</v>
      </c>
      <c r="AF273" s="1">
        <v>11.0451803427213</v>
      </c>
      <c r="AG273" s="12">
        <f t="shared" si="116"/>
        <v>40.372002587733789</v>
      </c>
    </row>
    <row r="274" spans="1:33" x14ac:dyDescent="0.25">
      <c r="A274" s="14">
        <v>274</v>
      </c>
      <c r="B274" s="1" t="s">
        <v>145</v>
      </c>
      <c r="C274" s="1" t="s">
        <v>244</v>
      </c>
      <c r="D274" s="9">
        <v>3.1933791893653498</v>
      </c>
      <c r="E274" s="10">
        <v>0</v>
      </c>
      <c r="F274" s="10">
        <v>0</v>
      </c>
      <c r="G274" s="10">
        <v>0</v>
      </c>
      <c r="H274" s="2">
        <f t="shared" si="102"/>
        <v>3.1933791893653498</v>
      </c>
      <c r="I274" s="11">
        <f t="shared" si="103"/>
        <v>0</v>
      </c>
      <c r="J274" s="11">
        <f t="shared" si="104"/>
        <v>0</v>
      </c>
      <c r="K274" s="11">
        <f t="shared" si="105"/>
        <v>0</v>
      </c>
      <c r="L274" s="11">
        <f t="shared" si="106"/>
        <v>100</v>
      </c>
      <c r="M274" s="1">
        <v>1.1217253378381401E-2</v>
      </c>
      <c r="N274" s="9">
        <v>8.2622314777836404E-4</v>
      </c>
      <c r="O274" s="9">
        <v>4.8037587900689599E-3</v>
      </c>
      <c r="P274" s="2">
        <f t="shared" si="107"/>
        <v>3.1765319540491213</v>
      </c>
      <c r="Q274" s="11">
        <f t="shared" si="108"/>
        <v>0.35126593846848203</v>
      </c>
      <c r="R274" s="11">
        <f t="shared" si="109"/>
        <v>2.5873004700784286E-2</v>
      </c>
      <c r="S274" s="11">
        <f t="shared" si="110"/>
        <v>0.1504286996691945</v>
      </c>
      <c r="T274" s="11">
        <f t="shared" si="111"/>
        <v>99.472432357161551</v>
      </c>
      <c r="V274" s="4">
        <f t="shared" si="112"/>
        <v>100</v>
      </c>
      <c r="W274" s="4">
        <f t="shared" si="113"/>
        <v>0.5275676428384608</v>
      </c>
      <c r="Y274" s="1">
        <v>0</v>
      </c>
      <c r="Z274" s="12">
        <f t="shared" si="114"/>
        <v>0</v>
      </c>
      <c r="AA274" s="1">
        <v>0</v>
      </c>
      <c r="AB274" s="12">
        <f t="shared" si="115"/>
        <v>0</v>
      </c>
      <c r="AC274" s="1">
        <v>0</v>
      </c>
      <c r="AD274" s="12">
        <f t="shared" si="101"/>
        <v>0</v>
      </c>
      <c r="AF274" s="1">
        <v>0</v>
      </c>
      <c r="AG274" s="12">
        <f t="shared" si="116"/>
        <v>0</v>
      </c>
    </row>
    <row r="275" spans="1:33" x14ac:dyDescent="0.25">
      <c r="A275" s="14">
        <v>275</v>
      </c>
      <c r="B275" s="1" t="s">
        <v>146</v>
      </c>
      <c r="C275" s="1" t="s">
        <v>244</v>
      </c>
      <c r="D275" s="9">
        <v>8.3125791046820598</v>
      </c>
      <c r="E275" s="10">
        <v>8.0025622402187399E-2</v>
      </c>
      <c r="F275" s="10">
        <v>5.4615568105074999E-3</v>
      </c>
      <c r="G275" s="10">
        <v>1.3920188480121099E-2</v>
      </c>
      <c r="H275" s="2">
        <f t="shared" si="102"/>
        <v>8.2131717369892439</v>
      </c>
      <c r="I275" s="11">
        <f t="shared" si="103"/>
        <v>0.96270509302116558</v>
      </c>
      <c r="J275" s="11">
        <f t="shared" si="104"/>
        <v>6.570231382738094E-2</v>
      </c>
      <c r="K275" s="11">
        <f t="shared" si="105"/>
        <v>0.16745932044460851</v>
      </c>
      <c r="L275" s="11">
        <f t="shared" si="106"/>
        <v>98.804133272706835</v>
      </c>
      <c r="M275" s="1">
        <v>0.129222796191753</v>
      </c>
      <c r="N275" s="9">
        <v>1.8974563421584E-2</v>
      </c>
      <c r="O275" s="9">
        <v>0.13572098784966599</v>
      </c>
      <c r="P275" s="2">
        <f t="shared" si="107"/>
        <v>8.0286607572190576</v>
      </c>
      <c r="Q275" s="11">
        <f t="shared" si="108"/>
        <v>1.5545451605864209</v>
      </c>
      <c r="R275" s="11">
        <f t="shared" si="109"/>
        <v>0.2282632523869346</v>
      </c>
      <c r="S275" s="11">
        <f t="shared" si="110"/>
        <v>1.6327181508952036</v>
      </c>
      <c r="T275" s="11">
        <f t="shared" si="111"/>
        <v>96.584473436131447</v>
      </c>
      <c r="V275" s="4">
        <f t="shared" si="112"/>
        <v>99.999999999999986</v>
      </c>
      <c r="W275" s="4">
        <f t="shared" si="113"/>
        <v>3.4155265638685588</v>
      </c>
      <c r="Y275" s="1">
        <v>6.7119341447863003E-3</v>
      </c>
      <c r="Z275" s="12">
        <f t="shared" si="114"/>
        <v>8.0744304027203825E-2</v>
      </c>
      <c r="AA275" s="1">
        <v>0.134413940946259</v>
      </c>
      <c r="AB275" s="12">
        <f t="shared" si="115"/>
        <v>1.6169944280055075</v>
      </c>
      <c r="AC275" s="1">
        <v>0</v>
      </c>
      <c r="AD275" s="12">
        <f t="shared" si="101"/>
        <v>0</v>
      </c>
      <c r="AF275" s="1">
        <v>1.6858968593525201</v>
      </c>
      <c r="AG275" s="12">
        <f t="shared" si="116"/>
        <v>20.281272973425764</v>
      </c>
    </row>
    <row r="276" spans="1:33" x14ac:dyDescent="0.25">
      <c r="A276" s="14">
        <v>276</v>
      </c>
      <c r="B276" s="1" t="s">
        <v>147</v>
      </c>
      <c r="C276" s="1" t="s">
        <v>244</v>
      </c>
      <c r="D276" s="9">
        <v>1.9229427395231999</v>
      </c>
      <c r="E276" s="10">
        <v>0</v>
      </c>
      <c r="F276" s="10">
        <v>0</v>
      </c>
      <c r="G276" s="10">
        <v>0</v>
      </c>
      <c r="H276" s="2">
        <f t="shared" si="102"/>
        <v>1.9229427395231999</v>
      </c>
      <c r="I276" s="11">
        <f t="shared" si="103"/>
        <v>0</v>
      </c>
      <c r="J276" s="11">
        <f t="shared" si="104"/>
        <v>0</v>
      </c>
      <c r="K276" s="11">
        <f t="shared" si="105"/>
        <v>0</v>
      </c>
      <c r="L276" s="11">
        <f t="shared" si="106"/>
        <v>100</v>
      </c>
      <c r="M276" s="1">
        <v>0.273571112682022</v>
      </c>
      <c r="N276" s="9">
        <v>5.4385916793283799E-2</v>
      </c>
      <c r="O276" s="9">
        <v>6.98841373999185E-2</v>
      </c>
      <c r="P276" s="2">
        <f t="shared" si="107"/>
        <v>1.5251015726479755</v>
      </c>
      <c r="Q276" s="11">
        <f t="shared" si="108"/>
        <v>14.226690533169743</v>
      </c>
      <c r="R276" s="11">
        <f t="shared" si="109"/>
        <v>2.8282650167091803</v>
      </c>
      <c r="S276" s="11">
        <f t="shared" si="110"/>
        <v>3.6342287247329326</v>
      </c>
      <c r="T276" s="11">
        <f t="shared" si="111"/>
        <v>79.310815725388139</v>
      </c>
      <c r="V276" s="4">
        <f t="shared" si="112"/>
        <v>100</v>
      </c>
      <c r="W276" s="4">
        <f t="shared" si="113"/>
        <v>20.689184274611854</v>
      </c>
      <c r="Y276" s="1">
        <v>0</v>
      </c>
      <c r="Z276" s="12">
        <f t="shared" si="114"/>
        <v>0</v>
      </c>
      <c r="AA276" s="1">
        <v>0</v>
      </c>
      <c r="AB276" s="12">
        <f t="shared" si="115"/>
        <v>0</v>
      </c>
      <c r="AC276" s="1">
        <v>0</v>
      </c>
      <c r="AD276" s="12">
        <f t="shared" si="101"/>
        <v>0</v>
      </c>
      <c r="AF276" s="1">
        <v>0</v>
      </c>
      <c r="AG276" s="12">
        <f t="shared" si="116"/>
        <v>0</v>
      </c>
    </row>
    <row r="277" spans="1:33" x14ac:dyDescent="0.25">
      <c r="A277" s="14">
        <v>277</v>
      </c>
      <c r="B277" s="1" t="s">
        <v>509</v>
      </c>
      <c r="C277" s="1" t="s">
        <v>244</v>
      </c>
      <c r="D277" s="9">
        <v>0.53977992780208495</v>
      </c>
      <c r="E277" s="10">
        <v>0</v>
      </c>
      <c r="F277" s="10">
        <v>0</v>
      </c>
      <c r="G277" s="10">
        <v>0</v>
      </c>
      <c r="H277" s="2">
        <f t="shared" si="102"/>
        <v>0.53977992780208495</v>
      </c>
      <c r="I277" s="11">
        <f t="shared" si="103"/>
        <v>0</v>
      </c>
      <c r="J277" s="11">
        <f t="shared" si="104"/>
        <v>0</v>
      </c>
      <c r="K277" s="11">
        <f t="shared" si="105"/>
        <v>0</v>
      </c>
      <c r="L277" s="11">
        <f t="shared" si="106"/>
        <v>100</v>
      </c>
      <c r="M277" s="1">
        <v>0</v>
      </c>
      <c r="N277" s="9">
        <v>0</v>
      </c>
      <c r="O277" s="9">
        <v>7.4182708948062295E-2</v>
      </c>
      <c r="P277" s="2">
        <f t="shared" si="107"/>
        <v>0.46559721885402267</v>
      </c>
      <c r="Q277" s="11">
        <f t="shared" si="108"/>
        <v>0</v>
      </c>
      <c r="R277" s="11">
        <f t="shared" si="109"/>
        <v>0</v>
      </c>
      <c r="S277" s="11">
        <f t="shared" si="110"/>
        <v>13.743139588410564</v>
      </c>
      <c r="T277" s="11">
        <f t="shared" si="111"/>
        <v>86.256860411589443</v>
      </c>
      <c r="V277" s="4">
        <f t="shared" si="112"/>
        <v>100</v>
      </c>
      <c r="W277" s="4">
        <f t="shared" si="113"/>
        <v>13.743139588410564</v>
      </c>
      <c r="Y277" s="1">
        <v>0</v>
      </c>
      <c r="Z277" s="12">
        <f t="shared" si="114"/>
        <v>0</v>
      </c>
      <c r="AA277" s="1">
        <v>0</v>
      </c>
      <c r="AB277" s="12">
        <f t="shared" si="115"/>
        <v>0</v>
      </c>
      <c r="AC277" s="1">
        <v>0</v>
      </c>
      <c r="AD277" s="12">
        <f t="shared" si="101"/>
        <v>0</v>
      </c>
      <c r="AF277" s="1">
        <v>0</v>
      </c>
      <c r="AG277" s="12">
        <f t="shared" si="116"/>
        <v>0</v>
      </c>
    </row>
    <row r="278" spans="1:33" x14ac:dyDescent="0.25">
      <c r="A278" s="14">
        <v>278</v>
      </c>
      <c r="B278" s="1" t="s">
        <v>510</v>
      </c>
      <c r="C278" s="1" t="s">
        <v>244</v>
      </c>
      <c r="D278" s="9">
        <v>3.5404680225934801</v>
      </c>
      <c r="E278" s="10">
        <v>0</v>
      </c>
      <c r="F278" s="10">
        <v>0</v>
      </c>
      <c r="G278" s="10">
        <v>0</v>
      </c>
      <c r="H278" s="2">
        <f t="shared" si="102"/>
        <v>3.5404680225934801</v>
      </c>
      <c r="I278" s="11">
        <f t="shared" si="103"/>
        <v>0</v>
      </c>
      <c r="J278" s="11">
        <f t="shared" si="104"/>
        <v>0</v>
      </c>
      <c r="K278" s="11">
        <f t="shared" si="105"/>
        <v>0</v>
      </c>
      <c r="L278" s="11">
        <f t="shared" si="106"/>
        <v>100</v>
      </c>
      <c r="M278" s="1">
        <v>0</v>
      </c>
      <c r="N278" s="9">
        <v>0</v>
      </c>
      <c r="O278" s="9">
        <v>0</v>
      </c>
      <c r="P278" s="2">
        <f t="shared" si="107"/>
        <v>3.5404680225934801</v>
      </c>
      <c r="Q278" s="11">
        <f t="shared" si="108"/>
        <v>0</v>
      </c>
      <c r="R278" s="11">
        <f t="shared" si="109"/>
        <v>0</v>
      </c>
      <c r="S278" s="11">
        <f t="shared" si="110"/>
        <v>0</v>
      </c>
      <c r="T278" s="11">
        <f t="shared" si="111"/>
        <v>100</v>
      </c>
      <c r="V278" s="4">
        <f t="shared" si="112"/>
        <v>100</v>
      </c>
      <c r="W278" s="4">
        <f t="shared" si="113"/>
        <v>0</v>
      </c>
      <c r="Y278" s="1">
        <v>0</v>
      </c>
      <c r="Z278" s="12">
        <f t="shared" si="114"/>
        <v>0</v>
      </c>
      <c r="AA278" s="1">
        <v>0</v>
      </c>
      <c r="AB278" s="12">
        <f t="shared" si="115"/>
        <v>0</v>
      </c>
      <c r="AC278" s="1">
        <v>0</v>
      </c>
      <c r="AD278" s="12">
        <f t="shared" si="101"/>
        <v>0</v>
      </c>
      <c r="AF278" s="1">
        <v>0</v>
      </c>
      <c r="AG278" s="12">
        <f t="shared" si="116"/>
        <v>0</v>
      </c>
    </row>
    <row r="279" spans="1:33" x14ac:dyDescent="0.25">
      <c r="A279" s="14">
        <v>279</v>
      </c>
      <c r="B279" s="1" t="s">
        <v>511</v>
      </c>
      <c r="C279" s="1" t="s">
        <v>244</v>
      </c>
      <c r="D279" s="9">
        <v>4.2341231292760897</v>
      </c>
      <c r="E279" s="10">
        <v>0</v>
      </c>
      <c r="F279" s="10">
        <v>0</v>
      </c>
      <c r="G279" s="10">
        <v>0</v>
      </c>
      <c r="H279" s="2">
        <f t="shared" si="102"/>
        <v>4.2341231292760897</v>
      </c>
      <c r="I279" s="11">
        <f t="shared" si="103"/>
        <v>0</v>
      </c>
      <c r="J279" s="11">
        <f t="shared" si="104"/>
        <v>0</v>
      </c>
      <c r="K279" s="11">
        <f t="shared" si="105"/>
        <v>0</v>
      </c>
      <c r="L279" s="11">
        <f t="shared" si="106"/>
        <v>100</v>
      </c>
      <c r="M279" s="1">
        <v>4.7697863631046403E-2</v>
      </c>
      <c r="N279" s="9">
        <v>1.48725954037523E-2</v>
      </c>
      <c r="O279" s="9">
        <v>2.8942329516875899E-2</v>
      </c>
      <c r="P279" s="2">
        <f t="shared" si="107"/>
        <v>4.1426103407244153</v>
      </c>
      <c r="Q279" s="11">
        <f t="shared" si="108"/>
        <v>1.1265110195130612</v>
      </c>
      <c r="R279" s="11">
        <f t="shared" si="109"/>
        <v>0.35125561892422041</v>
      </c>
      <c r="S279" s="11">
        <f t="shared" si="110"/>
        <v>0.68354954811680646</v>
      </c>
      <c r="T279" s="11">
        <f t="shared" si="111"/>
        <v>97.838683813445911</v>
      </c>
      <c r="V279" s="4">
        <f t="shared" si="112"/>
        <v>100</v>
      </c>
      <c r="W279" s="4">
        <f t="shared" si="113"/>
        <v>2.161316186554088</v>
      </c>
      <c r="Y279" s="1">
        <v>0</v>
      </c>
      <c r="Z279" s="12">
        <f t="shared" si="114"/>
        <v>0</v>
      </c>
      <c r="AA279" s="1">
        <v>0</v>
      </c>
      <c r="AB279" s="12">
        <f t="shared" si="115"/>
        <v>0</v>
      </c>
      <c r="AC279" s="1">
        <v>0</v>
      </c>
      <c r="AD279" s="12">
        <f t="shared" si="101"/>
        <v>0</v>
      </c>
      <c r="AF279" s="1">
        <v>0</v>
      </c>
      <c r="AG279" s="12">
        <f t="shared" si="116"/>
        <v>0</v>
      </c>
    </row>
    <row r="280" spans="1:33" x14ac:dyDescent="0.25">
      <c r="A280" s="14">
        <v>280</v>
      </c>
      <c r="B280" s="1" t="s">
        <v>512</v>
      </c>
      <c r="C280" s="1" t="s">
        <v>244</v>
      </c>
      <c r="D280" s="9">
        <v>5.4951570554698197</v>
      </c>
      <c r="E280" s="10">
        <v>0</v>
      </c>
      <c r="F280" s="10">
        <v>0</v>
      </c>
      <c r="G280" s="10">
        <v>0</v>
      </c>
      <c r="H280" s="2">
        <f t="shared" si="102"/>
        <v>5.4951570554698197</v>
      </c>
      <c r="I280" s="11">
        <f t="shared" si="103"/>
        <v>0</v>
      </c>
      <c r="J280" s="11">
        <f t="shared" si="104"/>
        <v>0</v>
      </c>
      <c r="K280" s="11">
        <f t="shared" si="105"/>
        <v>0</v>
      </c>
      <c r="L280" s="11">
        <f t="shared" si="106"/>
        <v>100</v>
      </c>
      <c r="M280" s="1">
        <v>3.2408817171500001E-2</v>
      </c>
      <c r="N280" s="9">
        <v>5.9289281572469897E-3</v>
      </c>
      <c r="O280" s="9">
        <v>6.9823885204544897E-2</v>
      </c>
      <c r="P280" s="2">
        <f t="shared" si="107"/>
        <v>5.3869954249365275</v>
      </c>
      <c r="Q280" s="11">
        <f t="shared" si="108"/>
        <v>0.58977053511583655</v>
      </c>
      <c r="R280" s="11">
        <f t="shared" si="109"/>
        <v>0.10789369798530871</v>
      </c>
      <c r="S280" s="11">
        <f t="shared" si="110"/>
        <v>1.2706440325494057</v>
      </c>
      <c r="T280" s="11">
        <f t="shared" si="111"/>
        <v>98.031691734349451</v>
      </c>
      <c r="V280" s="4">
        <f t="shared" si="112"/>
        <v>100</v>
      </c>
      <c r="W280" s="4">
        <f t="shared" si="113"/>
        <v>1.9683082656505508</v>
      </c>
      <c r="Y280" s="1">
        <v>0</v>
      </c>
      <c r="Z280" s="12">
        <f t="shared" si="114"/>
        <v>0</v>
      </c>
      <c r="AA280" s="1">
        <v>0</v>
      </c>
      <c r="AB280" s="12">
        <f t="shared" si="115"/>
        <v>0</v>
      </c>
      <c r="AC280" s="1">
        <v>0</v>
      </c>
      <c r="AD280" s="12">
        <f t="shared" si="101"/>
        <v>0</v>
      </c>
      <c r="AF280" s="1">
        <v>0</v>
      </c>
      <c r="AG280" s="12">
        <f t="shared" si="116"/>
        <v>0</v>
      </c>
    </row>
    <row r="281" spans="1:33" x14ac:dyDescent="0.25">
      <c r="A281" s="14">
        <v>281</v>
      </c>
      <c r="B281" s="1" t="s">
        <v>513</v>
      </c>
      <c r="C281" s="1" t="s">
        <v>244</v>
      </c>
      <c r="D281" s="9">
        <v>0.33981577976494998</v>
      </c>
      <c r="E281" s="10">
        <v>0</v>
      </c>
      <c r="F281" s="10">
        <v>0</v>
      </c>
      <c r="G281" s="10">
        <v>0</v>
      </c>
      <c r="H281" s="2">
        <f t="shared" si="102"/>
        <v>0.33981577976494998</v>
      </c>
      <c r="I281" s="11">
        <f t="shared" si="103"/>
        <v>0</v>
      </c>
      <c r="J281" s="11">
        <f t="shared" si="104"/>
        <v>0</v>
      </c>
      <c r="K281" s="11">
        <f t="shared" si="105"/>
        <v>0</v>
      </c>
      <c r="L281" s="11">
        <f t="shared" si="106"/>
        <v>100</v>
      </c>
      <c r="M281" s="1">
        <v>0</v>
      </c>
      <c r="N281" s="9">
        <v>0</v>
      </c>
      <c r="O281" s="9">
        <v>0</v>
      </c>
      <c r="P281" s="2">
        <f t="shared" si="107"/>
        <v>0.33981577976494998</v>
      </c>
      <c r="Q281" s="11">
        <f t="shared" si="108"/>
        <v>0</v>
      </c>
      <c r="R281" s="11">
        <f t="shared" si="109"/>
        <v>0</v>
      </c>
      <c r="S281" s="11">
        <f t="shared" si="110"/>
        <v>0</v>
      </c>
      <c r="T281" s="11">
        <f t="shared" si="111"/>
        <v>100</v>
      </c>
      <c r="V281" s="4">
        <f t="shared" si="112"/>
        <v>100</v>
      </c>
      <c r="W281" s="4">
        <f t="shared" si="113"/>
        <v>0</v>
      </c>
      <c r="Y281" s="1">
        <v>0</v>
      </c>
      <c r="Z281" s="12">
        <f t="shared" si="114"/>
        <v>0</v>
      </c>
      <c r="AA281" s="1">
        <v>0</v>
      </c>
      <c r="AB281" s="12">
        <f t="shared" si="115"/>
        <v>0</v>
      </c>
      <c r="AC281" s="1">
        <v>0</v>
      </c>
      <c r="AD281" s="12">
        <f t="shared" si="101"/>
        <v>0</v>
      </c>
      <c r="AF281" s="1">
        <v>0</v>
      </c>
      <c r="AG281" s="12">
        <f t="shared" si="116"/>
        <v>0</v>
      </c>
    </row>
    <row r="282" spans="1:33" x14ac:dyDescent="0.25">
      <c r="A282" s="14">
        <v>282</v>
      </c>
      <c r="B282" s="1" t="s">
        <v>514</v>
      </c>
      <c r="C282" s="1" t="s">
        <v>244</v>
      </c>
      <c r="D282" s="9">
        <v>0.339436317211389</v>
      </c>
      <c r="E282" s="10">
        <v>0</v>
      </c>
      <c r="F282" s="10">
        <v>0</v>
      </c>
      <c r="G282" s="10">
        <v>0</v>
      </c>
      <c r="H282" s="2">
        <f t="shared" si="102"/>
        <v>0.339436317211389</v>
      </c>
      <c r="I282" s="11">
        <f t="shared" si="103"/>
        <v>0</v>
      </c>
      <c r="J282" s="11">
        <f t="shared" si="104"/>
        <v>0</v>
      </c>
      <c r="K282" s="11">
        <f t="shared" si="105"/>
        <v>0</v>
      </c>
      <c r="L282" s="11">
        <f t="shared" si="106"/>
        <v>100</v>
      </c>
      <c r="M282" s="1">
        <v>0</v>
      </c>
      <c r="N282" s="9">
        <v>0</v>
      </c>
      <c r="O282" s="9">
        <v>0</v>
      </c>
      <c r="P282" s="2">
        <f t="shared" si="107"/>
        <v>0.339436317211389</v>
      </c>
      <c r="Q282" s="11">
        <f t="shared" si="108"/>
        <v>0</v>
      </c>
      <c r="R282" s="11">
        <f t="shared" si="109"/>
        <v>0</v>
      </c>
      <c r="S282" s="11">
        <f t="shared" si="110"/>
        <v>0</v>
      </c>
      <c r="T282" s="11">
        <f t="shared" si="111"/>
        <v>100</v>
      </c>
      <c r="V282" s="4">
        <f t="shared" si="112"/>
        <v>100</v>
      </c>
      <c r="W282" s="4">
        <f t="shared" si="113"/>
        <v>0</v>
      </c>
      <c r="Y282" s="1">
        <v>0</v>
      </c>
      <c r="Z282" s="12">
        <f t="shared" si="114"/>
        <v>0</v>
      </c>
      <c r="AA282" s="1">
        <v>0</v>
      </c>
      <c r="AB282" s="12">
        <f t="shared" si="115"/>
        <v>0</v>
      </c>
      <c r="AC282" s="1">
        <v>0</v>
      </c>
      <c r="AD282" s="12">
        <f t="shared" si="101"/>
        <v>0</v>
      </c>
      <c r="AF282" s="1">
        <v>0</v>
      </c>
      <c r="AG282" s="12">
        <f t="shared" si="116"/>
        <v>0</v>
      </c>
    </row>
    <row r="283" spans="1:33" x14ac:dyDescent="0.25">
      <c r="A283" s="14">
        <v>283</v>
      </c>
      <c r="B283" s="1" t="s">
        <v>515</v>
      </c>
      <c r="C283" s="1" t="s">
        <v>244</v>
      </c>
      <c r="D283" s="9">
        <v>3.6341405554594002</v>
      </c>
      <c r="E283" s="10">
        <v>5.1118367004553099E-2</v>
      </c>
      <c r="F283" s="10">
        <v>1.20168243761509E-4</v>
      </c>
      <c r="G283" s="10">
        <v>3.4805572799627002E-3</v>
      </c>
      <c r="H283" s="2">
        <f t="shared" si="102"/>
        <v>3.5794214629311227</v>
      </c>
      <c r="I283" s="11">
        <f t="shared" si="103"/>
        <v>1.4066150228493601</v>
      </c>
      <c r="J283" s="11">
        <f t="shared" si="104"/>
        <v>3.306648213729264E-3</v>
      </c>
      <c r="K283" s="11">
        <f t="shared" si="105"/>
        <v>9.5773876294741017E-2</v>
      </c>
      <c r="L283" s="11">
        <f t="shared" si="106"/>
        <v>98.494304452642169</v>
      </c>
      <c r="M283" s="1">
        <v>0</v>
      </c>
      <c r="N283" s="9">
        <v>0</v>
      </c>
      <c r="O283" s="9">
        <v>0</v>
      </c>
      <c r="P283" s="2">
        <f t="shared" si="107"/>
        <v>3.6341405554594002</v>
      </c>
      <c r="Q283" s="11">
        <f t="shared" si="108"/>
        <v>0</v>
      </c>
      <c r="R283" s="11">
        <f t="shared" si="109"/>
        <v>0</v>
      </c>
      <c r="S283" s="11">
        <f t="shared" si="110"/>
        <v>0</v>
      </c>
      <c r="T283" s="11">
        <f t="shared" si="111"/>
        <v>100</v>
      </c>
      <c r="V283" s="4">
        <f t="shared" si="112"/>
        <v>100</v>
      </c>
      <c r="W283" s="4">
        <f t="shared" si="113"/>
        <v>0</v>
      </c>
      <c r="Y283" s="1">
        <v>1.20168243761509E-4</v>
      </c>
      <c r="Z283" s="12">
        <f t="shared" si="114"/>
        <v>3.306648213729264E-3</v>
      </c>
      <c r="AA283" s="1">
        <v>5.2757506809029499E-2</v>
      </c>
      <c r="AB283" s="12">
        <f t="shared" si="115"/>
        <v>1.451718941629111</v>
      </c>
      <c r="AC283" s="1">
        <v>2.09577560023546E-2</v>
      </c>
      <c r="AD283" s="12">
        <f t="shared" si="101"/>
        <v>0.57669084842826834</v>
      </c>
      <c r="AF283" s="1">
        <v>0.33374788509845299</v>
      </c>
      <c r="AG283" s="12">
        <f t="shared" si="116"/>
        <v>9.1836812584774421</v>
      </c>
    </row>
    <row r="284" spans="1:33" x14ac:dyDescent="0.25">
      <c r="A284" s="14">
        <v>284</v>
      </c>
      <c r="B284" s="1" t="s">
        <v>516</v>
      </c>
      <c r="C284" s="1" t="s">
        <v>244</v>
      </c>
      <c r="D284" s="9">
        <v>0.46148272881060798</v>
      </c>
      <c r="E284" s="10">
        <v>0</v>
      </c>
      <c r="F284" s="10">
        <v>0</v>
      </c>
      <c r="G284" s="10">
        <v>0</v>
      </c>
      <c r="H284" s="2">
        <f t="shared" ref="H284:H332" si="117">D284-E284-F284-G284</f>
        <v>0.46148272881060798</v>
      </c>
      <c r="I284" s="11">
        <f t="shared" ref="I284:I332" si="118">E284/D284*100</f>
        <v>0</v>
      </c>
      <c r="J284" s="11">
        <f t="shared" ref="J284:J332" si="119">F284/D284*100</f>
        <v>0</v>
      </c>
      <c r="K284" s="11">
        <f t="shared" ref="K284:K332" si="120">G284/D284*100</f>
        <v>0</v>
      </c>
      <c r="L284" s="11">
        <f t="shared" ref="L284:L332" si="121">H284/D284*100</f>
        <v>100</v>
      </c>
      <c r="M284" s="1">
        <v>4.2433227654048798E-2</v>
      </c>
      <c r="N284" s="9">
        <v>2.8822569865729002E-2</v>
      </c>
      <c r="O284" s="9">
        <v>2.8472484541311401E-2</v>
      </c>
      <c r="P284" s="2">
        <f t="shared" ref="P284:P332" si="122">D284-SUM(M284,N284,O284)</f>
        <v>0.36175444674951879</v>
      </c>
      <c r="Q284" s="11">
        <f t="shared" ref="Q284:Q332" si="123">M284/D284*100</f>
        <v>9.1949763241222726</v>
      </c>
      <c r="R284" s="11">
        <f t="shared" ref="R284:R332" si="124">N284/D284*100</f>
        <v>6.2456443256314698</v>
      </c>
      <c r="S284" s="11">
        <f t="shared" ref="S284:S332" si="125">O284/D284*100</f>
        <v>6.1697833448056256</v>
      </c>
      <c r="T284" s="11">
        <f t="shared" ref="T284:T332" si="126">P284/D284*100</f>
        <v>78.389596005440637</v>
      </c>
      <c r="V284" s="4">
        <f t="shared" ref="V284:V332" si="127">SUM(I284:L284)</f>
        <v>100</v>
      </c>
      <c r="W284" s="4">
        <f t="shared" ref="W284:W332" si="128">SUM(Q284:R284,S284)</f>
        <v>21.61040399455937</v>
      </c>
      <c r="Y284" s="1">
        <v>0</v>
      </c>
      <c r="Z284" s="12">
        <f t="shared" ref="Z284:Z332" si="129">Y284/D284*100</f>
        <v>0</v>
      </c>
      <c r="AA284" s="1">
        <v>0</v>
      </c>
      <c r="AB284" s="12">
        <f t="shared" ref="AB284:AB332" si="130">AA284/D284*100</f>
        <v>0</v>
      </c>
      <c r="AC284" s="1">
        <v>0</v>
      </c>
      <c r="AD284" s="12">
        <f t="shared" ref="AD284:AD332" si="131">AC284/D284*100</f>
        <v>0</v>
      </c>
      <c r="AF284" s="1">
        <v>0</v>
      </c>
      <c r="AG284" s="12">
        <f t="shared" ref="AG284:AG332" si="132">AF284/D284*100</f>
        <v>0</v>
      </c>
    </row>
    <row r="285" spans="1:33" x14ac:dyDescent="0.25">
      <c r="A285" s="14">
        <v>285</v>
      </c>
      <c r="B285" s="1" t="s">
        <v>517</v>
      </c>
      <c r="C285" s="1" t="s">
        <v>244</v>
      </c>
      <c r="D285" s="9">
        <v>10.7093007718041</v>
      </c>
      <c r="E285" s="10">
        <v>0</v>
      </c>
      <c r="F285" s="10">
        <v>0</v>
      </c>
      <c r="G285" s="10">
        <v>0</v>
      </c>
      <c r="H285" s="2">
        <f t="shared" si="117"/>
        <v>10.7093007718041</v>
      </c>
      <c r="I285" s="11">
        <f t="shared" si="118"/>
        <v>0</v>
      </c>
      <c r="J285" s="11">
        <f t="shared" si="119"/>
        <v>0</v>
      </c>
      <c r="K285" s="11">
        <f t="shared" si="120"/>
        <v>0</v>
      </c>
      <c r="L285" s="11">
        <f t="shared" si="121"/>
        <v>100</v>
      </c>
      <c r="M285" s="1">
        <v>1.2957501049611799</v>
      </c>
      <c r="N285" s="9">
        <v>0.74448431802344595</v>
      </c>
      <c r="O285" s="9">
        <v>1.1330969973056</v>
      </c>
      <c r="P285" s="2">
        <f t="shared" si="122"/>
        <v>7.5359693515138746</v>
      </c>
      <c r="Q285" s="11">
        <f t="shared" si="123"/>
        <v>12.099296980926015</v>
      </c>
      <c r="R285" s="11">
        <f t="shared" si="124"/>
        <v>6.9517546839617737</v>
      </c>
      <c r="S285" s="11">
        <f t="shared" si="125"/>
        <v>10.580494669538702</v>
      </c>
      <c r="T285" s="11">
        <f t="shared" si="126"/>
        <v>70.368453665573512</v>
      </c>
      <c r="V285" s="4">
        <f t="shared" si="127"/>
        <v>100</v>
      </c>
      <c r="W285" s="4">
        <f t="shared" si="128"/>
        <v>29.631546334426488</v>
      </c>
      <c r="Y285" s="1">
        <v>0</v>
      </c>
      <c r="Z285" s="12">
        <f t="shared" si="129"/>
        <v>0</v>
      </c>
      <c r="AA285" s="1">
        <v>0</v>
      </c>
      <c r="AB285" s="12">
        <f t="shared" si="130"/>
        <v>0</v>
      </c>
      <c r="AC285" s="1">
        <v>0</v>
      </c>
      <c r="AD285" s="12">
        <f t="shared" si="131"/>
        <v>0</v>
      </c>
      <c r="AF285" s="1">
        <v>0</v>
      </c>
      <c r="AG285" s="12">
        <f t="shared" si="132"/>
        <v>0</v>
      </c>
    </row>
    <row r="286" spans="1:33" x14ac:dyDescent="0.25">
      <c r="A286" s="14">
        <v>286</v>
      </c>
      <c r="B286" s="1" t="s">
        <v>518</v>
      </c>
      <c r="C286" s="1" t="s">
        <v>244</v>
      </c>
      <c r="D286" s="9">
        <v>1.2798930532358499</v>
      </c>
      <c r="E286" s="10">
        <v>0</v>
      </c>
      <c r="F286" s="10">
        <v>0</v>
      </c>
      <c r="G286" s="10">
        <v>0</v>
      </c>
      <c r="H286" s="2">
        <f t="shared" si="117"/>
        <v>1.2798930532358499</v>
      </c>
      <c r="I286" s="11">
        <f t="shared" si="118"/>
        <v>0</v>
      </c>
      <c r="J286" s="11">
        <f t="shared" si="119"/>
        <v>0</v>
      </c>
      <c r="K286" s="11">
        <f t="shared" si="120"/>
        <v>0</v>
      </c>
      <c r="L286" s="11">
        <f t="shared" si="121"/>
        <v>100</v>
      </c>
      <c r="M286" s="1">
        <v>0.12725316782926599</v>
      </c>
      <c r="N286" s="9">
        <v>5.0041955608207102E-2</v>
      </c>
      <c r="O286" s="9">
        <v>0.186183133047366</v>
      </c>
      <c r="P286" s="2">
        <f t="shared" si="122"/>
        <v>0.91641479675101079</v>
      </c>
      <c r="Q286" s="11">
        <f t="shared" si="123"/>
        <v>9.9424844527081468</v>
      </c>
      <c r="R286" s="11">
        <f t="shared" si="124"/>
        <v>3.9098544586745025</v>
      </c>
      <c r="S286" s="11">
        <f t="shared" si="125"/>
        <v>14.546772683596826</v>
      </c>
      <c r="T286" s="11">
        <f t="shared" si="126"/>
        <v>71.600888405020527</v>
      </c>
      <c r="V286" s="4">
        <f t="shared" si="127"/>
        <v>100</v>
      </c>
      <c r="W286" s="4">
        <f t="shared" si="128"/>
        <v>28.399111594979473</v>
      </c>
      <c r="Y286" s="1">
        <v>0</v>
      </c>
      <c r="Z286" s="12">
        <f t="shared" si="129"/>
        <v>0</v>
      </c>
      <c r="AA286" s="1">
        <v>0</v>
      </c>
      <c r="AB286" s="12">
        <f t="shared" si="130"/>
        <v>0</v>
      </c>
      <c r="AC286" s="1">
        <v>0</v>
      </c>
      <c r="AD286" s="12">
        <f t="shared" si="131"/>
        <v>0</v>
      </c>
      <c r="AF286" s="1">
        <v>0</v>
      </c>
      <c r="AG286" s="12">
        <f t="shared" si="132"/>
        <v>0</v>
      </c>
    </row>
    <row r="287" spans="1:33" x14ac:dyDescent="0.25">
      <c r="A287" s="14">
        <v>287</v>
      </c>
      <c r="B287" s="1" t="s">
        <v>148</v>
      </c>
      <c r="C287" s="1" t="s">
        <v>244</v>
      </c>
      <c r="D287" s="9">
        <v>2.0151436623072199</v>
      </c>
      <c r="E287" s="10">
        <v>7.6957262596115395E-4</v>
      </c>
      <c r="F287" s="10">
        <v>0</v>
      </c>
      <c r="G287" s="10">
        <v>0</v>
      </c>
      <c r="H287" s="2">
        <f t="shared" si="117"/>
        <v>2.0143740896812585</v>
      </c>
      <c r="I287" s="11">
        <f t="shared" si="118"/>
        <v>3.8189467101320158E-2</v>
      </c>
      <c r="J287" s="11">
        <f t="shared" si="119"/>
        <v>0</v>
      </c>
      <c r="K287" s="11">
        <f t="shared" si="120"/>
        <v>0</v>
      </c>
      <c r="L287" s="11">
        <f t="shared" si="121"/>
        <v>99.961810532898681</v>
      </c>
      <c r="M287" s="1">
        <v>0.218170210500199</v>
      </c>
      <c r="N287" s="9">
        <v>3.44224966411932E-2</v>
      </c>
      <c r="O287" s="9">
        <v>0.128354681300269</v>
      </c>
      <c r="P287" s="2">
        <f t="shared" si="122"/>
        <v>1.6341962738655587</v>
      </c>
      <c r="Q287" s="11">
        <f t="shared" si="123"/>
        <v>10.826533838803684</v>
      </c>
      <c r="R287" s="11">
        <f t="shared" si="124"/>
        <v>1.7081907004973276</v>
      </c>
      <c r="S287" s="11">
        <f t="shared" si="125"/>
        <v>6.369505246753004</v>
      </c>
      <c r="T287" s="11">
        <f t="shared" si="126"/>
        <v>81.095770213945983</v>
      </c>
      <c r="V287" s="4">
        <f t="shared" si="127"/>
        <v>100</v>
      </c>
      <c r="W287" s="4">
        <f t="shared" si="128"/>
        <v>18.904229786054017</v>
      </c>
      <c r="Y287" s="1">
        <v>0</v>
      </c>
      <c r="Z287" s="12">
        <f t="shared" si="129"/>
        <v>0</v>
      </c>
      <c r="AA287" s="1">
        <v>0</v>
      </c>
      <c r="AB287" s="12">
        <f t="shared" si="130"/>
        <v>0</v>
      </c>
      <c r="AC287" s="1">
        <v>0</v>
      </c>
      <c r="AD287" s="12">
        <f t="shared" si="131"/>
        <v>0</v>
      </c>
      <c r="AF287" s="1">
        <v>2.0151436623072199</v>
      </c>
      <c r="AG287" s="12">
        <f t="shared" si="132"/>
        <v>100</v>
      </c>
    </row>
    <row r="288" spans="1:33" x14ac:dyDescent="0.25">
      <c r="A288" s="14">
        <v>289</v>
      </c>
      <c r="B288" s="1" t="s">
        <v>149</v>
      </c>
      <c r="C288" s="1" t="s">
        <v>244</v>
      </c>
      <c r="D288" s="9">
        <v>3.3197680679116699</v>
      </c>
      <c r="E288" s="10">
        <v>6.41464772483595E-4</v>
      </c>
      <c r="F288" s="10">
        <v>3.8655140002183202E-3</v>
      </c>
      <c r="G288" s="10">
        <v>8.1580612235213003E-4</v>
      </c>
      <c r="H288" s="2">
        <f t="shared" si="117"/>
        <v>3.314445283016616</v>
      </c>
      <c r="I288" s="11">
        <f t="shared" si="118"/>
        <v>1.9322577944040357E-2</v>
      </c>
      <c r="J288" s="11">
        <f t="shared" si="119"/>
        <v>0.11643927892378207</v>
      </c>
      <c r="K288" s="11">
        <f t="shared" si="120"/>
        <v>2.4574190294725025E-2</v>
      </c>
      <c r="L288" s="11">
        <f t="shared" si="121"/>
        <v>99.839663952837455</v>
      </c>
      <c r="M288" s="1">
        <v>0.122605437050415</v>
      </c>
      <c r="N288" s="9">
        <v>2.3856443513523399E-2</v>
      </c>
      <c r="O288" s="9">
        <v>8.4383252211735205E-2</v>
      </c>
      <c r="P288" s="2">
        <f t="shared" si="122"/>
        <v>3.0889229351359964</v>
      </c>
      <c r="Q288" s="11">
        <f t="shared" si="123"/>
        <v>3.6931928539074432</v>
      </c>
      <c r="R288" s="11">
        <f t="shared" si="124"/>
        <v>0.71861777767295987</v>
      </c>
      <c r="S288" s="11">
        <f t="shared" si="125"/>
        <v>2.5418417939304194</v>
      </c>
      <c r="T288" s="11">
        <f t="shared" si="126"/>
        <v>93.046347574489175</v>
      </c>
      <c r="V288" s="4">
        <f t="shared" si="127"/>
        <v>100</v>
      </c>
      <c r="W288" s="4">
        <f t="shared" si="128"/>
        <v>6.953652425510823</v>
      </c>
      <c r="Y288" s="1">
        <v>0</v>
      </c>
      <c r="Z288" s="12">
        <f t="shared" si="129"/>
        <v>0</v>
      </c>
      <c r="AA288" s="1">
        <v>0</v>
      </c>
      <c r="AB288" s="12">
        <f t="shared" si="130"/>
        <v>0</v>
      </c>
      <c r="AC288" s="1">
        <v>0</v>
      </c>
      <c r="AD288" s="12">
        <f t="shared" si="131"/>
        <v>0</v>
      </c>
      <c r="AF288" s="1">
        <v>0</v>
      </c>
      <c r="AG288" s="12">
        <f t="shared" si="132"/>
        <v>0</v>
      </c>
    </row>
    <row r="289" spans="1:33" x14ac:dyDescent="0.25">
      <c r="A289" s="14">
        <v>290</v>
      </c>
      <c r="B289" s="1" t="s">
        <v>150</v>
      </c>
      <c r="C289" s="1" t="s">
        <v>244</v>
      </c>
      <c r="D289" s="9">
        <v>20.640094470576098</v>
      </c>
      <c r="E289" s="10">
        <v>0</v>
      </c>
      <c r="F289" s="10">
        <v>0</v>
      </c>
      <c r="G289" s="10">
        <v>0</v>
      </c>
      <c r="H289" s="2">
        <f t="shared" si="117"/>
        <v>20.640094470576098</v>
      </c>
      <c r="I289" s="11">
        <f t="shared" si="118"/>
        <v>0</v>
      </c>
      <c r="J289" s="11">
        <f t="shared" si="119"/>
        <v>0</v>
      </c>
      <c r="K289" s="11">
        <f t="shared" si="120"/>
        <v>0</v>
      </c>
      <c r="L289" s="11">
        <f t="shared" si="121"/>
        <v>100</v>
      </c>
      <c r="M289" s="1">
        <v>0.779324680511853</v>
      </c>
      <c r="N289" s="9">
        <v>0.18639047906963599</v>
      </c>
      <c r="O289" s="9">
        <v>0.496633313033912</v>
      </c>
      <c r="P289" s="2">
        <f t="shared" si="122"/>
        <v>19.177745997960699</v>
      </c>
      <c r="Q289" s="11">
        <f t="shared" si="123"/>
        <v>3.7757805887121054</v>
      </c>
      <c r="R289" s="11">
        <f t="shared" si="124"/>
        <v>0.90305051333630615</v>
      </c>
      <c r="S289" s="11">
        <f t="shared" si="125"/>
        <v>2.4061581391591864</v>
      </c>
      <c r="T289" s="11">
        <f t="shared" si="126"/>
        <v>92.915010758792405</v>
      </c>
      <c r="V289" s="4">
        <f t="shared" si="127"/>
        <v>100</v>
      </c>
      <c r="W289" s="4">
        <f t="shared" si="128"/>
        <v>7.0849892412075981</v>
      </c>
      <c r="Y289" s="1">
        <v>0</v>
      </c>
      <c r="Z289" s="12">
        <f t="shared" si="129"/>
        <v>0</v>
      </c>
      <c r="AA289" s="1">
        <v>0</v>
      </c>
      <c r="AB289" s="12">
        <f t="shared" si="130"/>
        <v>0</v>
      </c>
      <c r="AC289" s="1">
        <v>0</v>
      </c>
      <c r="AD289" s="12">
        <f t="shared" si="131"/>
        <v>0</v>
      </c>
      <c r="AF289" s="1">
        <v>0</v>
      </c>
      <c r="AG289" s="12">
        <f t="shared" si="132"/>
        <v>0</v>
      </c>
    </row>
    <row r="290" spans="1:33" x14ac:dyDescent="0.25">
      <c r="A290" s="14">
        <v>291</v>
      </c>
      <c r="B290" s="1" t="s">
        <v>519</v>
      </c>
      <c r="C290" s="1" t="s">
        <v>244</v>
      </c>
      <c r="D290" s="9">
        <v>1.9640721105800001</v>
      </c>
      <c r="E290" s="10">
        <v>0</v>
      </c>
      <c r="F290" s="10">
        <v>0</v>
      </c>
      <c r="G290" s="10">
        <v>0</v>
      </c>
      <c r="H290" s="2">
        <f t="shared" si="117"/>
        <v>1.9640721105800001</v>
      </c>
      <c r="I290" s="11">
        <f t="shared" si="118"/>
        <v>0</v>
      </c>
      <c r="J290" s="11">
        <f t="shared" si="119"/>
        <v>0</v>
      </c>
      <c r="K290" s="11">
        <f t="shared" si="120"/>
        <v>0</v>
      </c>
      <c r="L290" s="11">
        <f t="shared" si="121"/>
        <v>100</v>
      </c>
      <c r="M290" s="1">
        <v>3.6904235977537003E-2</v>
      </c>
      <c r="N290" s="9">
        <v>2.03693351209813E-2</v>
      </c>
      <c r="O290" s="9">
        <v>3.8378299980279099E-2</v>
      </c>
      <c r="P290" s="2">
        <f t="shared" si="122"/>
        <v>1.8684202395012026</v>
      </c>
      <c r="Q290" s="11">
        <f t="shared" si="123"/>
        <v>1.8789654299728842</v>
      </c>
      <c r="R290" s="11">
        <f t="shared" si="124"/>
        <v>1.0370971112138105</v>
      </c>
      <c r="S290" s="11">
        <f t="shared" si="125"/>
        <v>1.9540168496637225</v>
      </c>
      <c r="T290" s="11">
        <f t="shared" si="126"/>
        <v>95.129920609149579</v>
      </c>
      <c r="V290" s="4">
        <f t="shared" si="127"/>
        <v>100</v>
      </c>
      <c r="W290" s="4">
        <f t="shared" si="128"/>
        <v>4.8700793908504174</v>
      </c>
      <c r="Y290" s="1">
        <v>0</v>
      </c>
      <c r="Z290" s="12">
        <f t="shared" si="129"/>
        <v>0</v>
      </c>
      <c r="AA290" s="1">
        <v>0</v>
      </c>
      <c r="AB290" s="12">
        <f t="shared" si="130"/>
        <v>0</v>
      </c>
      <c r="AC290" s="1">
        <v>0</v>
      </c>
      <c r="AD290" s="12">
        <f t="shared" si="131"/>
        <v>0</v>
      </c>
      <c r="AF290" s="1">
        <v>0</v>
      </c>
      <c r="AG290" s="12">
        <f t="shared" si="132"/>
        <v>0</v>
      </c>
    </row>
    <row r="291" spans="1:33" x14ac:dyDescent="0.25">
      <c r="A291" s="14">
        <v>292</v>
      </c>
      <c r="B291" s="1" t="s">
        <v>520</v>
      </c>
      <c r="C291" s="1" t="s">
        <v>244</v>
      </c>
      <c r="D291" s="9">
        <v>0.87477718621031297</v>
      </c>
      <c r="E291" s="10">
        <v>0</v>
      </c>
      <c r="F291" s="10">
        <v>0</v>
      </c>
      <c r="G291" s="10">
        <v>0</v>
      </c>
      <c r="H291" s="2">
        <f t="shared" si="117"/>
        <v>0.87477718621031297</v>
      </c>
      <c r="I291" s="11">
        <f t="shared" si="118"/>
        <v>0</v>
      </c>
      <c r="J291" s="11">
        <f t="shared" si="119"/>
        <v>0</v>
      </c>
      <c r="K291" s="11">
        <f t="shared" si="120"/>
        <v>0</v>
      </c>
      <c r="L291" s="11">
        <f t="shared" si="121"/>
        <v>100</v>
      </c>
      <c r="M291" s="1">
        <v>6.9093303330147997E-3</v>
      </c>
      <c r="N291" s="9">
        <v>1.1499348584446099E-3</v>
      </c>
      <c r="O291" s="9">
        <v>8.5839834234568094E-3</v>
      </c>
      <c r="P291" s="2">
        <f t="shared" si="122"/>
        <v>0.8581339375953968</v>
      </c>
      <c r="Q291" s="11">
        <f t="shared" si="123"/>
        <v>0.78983888033788596</v>
      </c>
      <c r="R291" s="11">
        <f t="shared" si="124"/>
        <v>0.13145460084828317</v>
      </c>
      <c r="S291" s="11">
        <f t="shared" si="125"/>
        <v>0.98127655347804854</v>
      </c>
      <c r="T291" s="11">
        <f t="shared" si="126"/>
        <v>98.097429965335792</v>
      </c>
      <c r="V291" s="4">
        <f t="shared" si="127"/>
        <v>100</v>
      </c>
      <c r="W291" s="4">
        <f t="shared" si="128"/>
        <v>1.9025700346642176</v>
      </c>
      <c r="Y291" s="1">
        <v>0</v>
      </c>
      <c r="Z291" s="12">
        <f t="shared" si="129"/>
        <v>0</v>
      </c>
      <c r="AA291" s="1">
        <v>0</v>
      </c>
      <c r="AB291" s="12">
        <f t="shared" si="130"/>
        <v>0</v>
      </c>
      <c r="AC291" s="1">
        <v>0</v>
      </c>
      <c r="AD291" s="12">
        <f t="shared" si="131"/>
        <v>0</v>
      </c>
      <c r="AF291" s="1">
        <v>0</v>
      </c>
      <c r="AG291" s="12">
        <f t="shared" si="132"/>
        <v>0</v>
      </c>
    </row>
    <row r="292" spans="1:33" x14ac:dyDescent="0.25">
      <c r="A292" s="14">
        <v>293</v>
      </c>
      <c r="B292" s="1" t="s">
        <v>521</v>
      </c>
      <c r="C292" s="1" t="s">
        <v>244</v>
      </c>
      <c r="D292" s="9">
        <v>0.26429966239728903</v>
      </c>
      <c r="E292" s="10">
        <v>0</v>
      </c>
      <c r="F292" s="10">
        <v>0</v>
      </c>
      <c r="G292" s="10">
        <v>0</v>
      </c>
      <c r="H292" s="2">
        <f t="shared" si="117"/>
        <v>0.26429966239728903</v>
      </c>
      <c r="I292" s="11">
        <f t="shared" si="118"/>
        <v>0</v>
      </c>
      <c r="J292" s="11">
        <f t="shared" si="119"/>
        <v>0</v>
      </c>
      <c r="K292" s="11">
        <f t="shared" si="120"/>
        <v>0</v>
      </c>
      <c r="L292" s="11">
        <f t="shared" si="121"/>
        <v>100</v>
      </c>
      <c r="M292" s="1">
        <v>0</v>
      </c>
      <c r="N292" s="9">
        <v>0</v>
      </c>
      <c r="O292" s="9">
        <v>0</v>
      </c>
      <c r="P292" s="2">
        <f t="shared" si="122"/>
        <v>0.26429966239728903</v>
      </c>
      <c r="Q292" s="11">
        <f t="shared" si="123"/>
        <v>0</v>
      </c>
      <c r="R292" s="11">
        <f t="shared" si="124"/>
        <v>0</v>
      </c>
      <c r="S292" s="11">
        <f t="shared" si="125"/>
        <v>0</v>
      </c>
      <c r="T292" s="11">
        <f t="shared" si="126"/>
        <v>100</v>
      </c>
      <c r="V292" s="4">
        <f t="shared" si="127"/>
        <v>100</v>
      </c>
      <c r="W292" s="4">
        <f t="shared" si="128"/>
        <v>0</v>
      </c>
      <c r="Y292" s="1">
        <v>0</v>
      </c>
      <c r="Z292" s="12">
        <f t="shared" si="129"/>
        <v>0</v>
      </c>
      <c r="AA292" s="1">
        <v>0</v>
      </c>
      <c r="AB292" s="12">
        <f t="shared" si="130"/>
        <v>0</v>
      </c>
      <c r="AC292" s="1">
        <v>0</v>
      </c>
      <c r="AD292" s="12">
        <f t="shared" si="131"/>
        <v>0</v>
      </c>
      <c r="AF292" s="1">
        <v>5.6348698663344798E-2</v>
      </c>
      <c r="AG292" s="12">
        <f t="shared" si="132"/>
        <v>21.320004025825337</v>
      </c>
    </row>
    <row r="293" spans="1:33" x14ac:dyDescent="0.25">
      <c r="A293" s="14">
        <v>294</v>
      </c>
      <c r="B293" s="1" t="s">
        <v>522</v>
      </c>
      <c r="C293" s="1" t="s">
        <v>244</v>
      </c>
      <c r="D293" s="9">
        <v>1.1332389948175201</v>
      </c>
      <c r="E293" s="10">
        <v>0</v>
      </c>
      <c r="F293" s="10">
        <v>0</v>
      </c>
      <c r="G293" s="10">
        <v>4.8433490248272299E-3</v>
      </c>
      <c r="H293" s="2">
        <f t="shared" si="117"/>
        <v>1.1283956457926929</v>
      </c>
      <c r="I293" s="11">
        <f t="shared" si="118"/>
        <v>0</v>
      </c>
      <c r="J293" s="11">
        <f t="shared" si="119"/>
        <v>0</v>
      </c>
      <c r="K293" s="11">
        <f t="shared" si="120"/>
        <v>0.4273899015985706</v>
      </c>
      <c r="L293" s="11">
        <f t="shared" si="121"/>
        <v>99.572610098401441</v>
      </c>
      <c r="M293" s="1">
        <v>0.247127195379514</v>
      </c>
      <c r="N293" s="9">
        <v>6.14228821699851E-2</v>
      </c>
      <c r="O293" s="9">
        <v>5.4556572274159901E-2</v>
      </c>
      <c r="P293" s="2">
        <f t="shared" si="122"/>
        <v>0.77013234499386107</v>
      </c>
      <c r="Q293" s="11">
        <f t="shared" si="123"/>
        <v>21.807155993542889</v>
      </c>
      <c r="R293" s="11">
        <f t="shared" si="124"/>
        <v>5.420117243660127</v>
      </c>
      <c r="S293" s="11">
        <f t="shared" si="125"/>
        <v>4.8142159353548255</v>
      </c>
      <c r="T293" s="11">
        <f t="shared" si="126"/>
        <v>67.958510827442154</v>
      </c>
      <c r="V293" s="4">
        <f t="shared" si="127"/>
        <v>100.00000000000001</v>
      </c>
      <c r="W293" s="4">
        <f t="shared" si="128"/>
        <v>32.041489172557839</v>
      </c>
      <c r="Y293" s="1">
        <v>0</v>
      </c>
      <c r="Z293" s="12">
        <f t="shared" si="129"/>
        <v>0</v>
      </c>
      <c r="AA293" s="1">
        <v>2.1205934001869401E-3</v>
      </c>
      <c r="AB293" s="12">
        <f t="shared" si="130"/>
        <v>0.18712675877592871</v>
      </c>
      <c r="AC293" s="1">
        <v>0</v>
      </c>
      <c r="AD293" s="12">
        <f t="shared" si="131"/>
        <v>0</v>
      </c>
      <c r="AF293" s="1">
        <v>0.44677246217126498</v>
      </c>
      <c r="AG293" s="12">
        <f t="shared" si="132"/>
        <v>39.424381283597334</v>
      </c>
    </row>
    <row r="294" spans="1:33" x14ac:dyDescent="0.25">
      <c r="A294" s="14">
        <v>295</v>
      </c>
      <c r="B294" s="1" t="s">
        <v>523</v>
      </c>
      <c r="C294" s="1" t="s">
        <v>244</v>
      </c>
      <c r="D294" s="9">
        <v>0.89005172531586096</v>
      </c>
      <c r="E294" s="10">
        <v>5.8509256151006502E-2</v>
      </c>
      <c r="F294" s="10">
        <v>5.3051932964193801E-3</v>
      </c>
      <c r="G294" s="10">
        <v>0.29845905799643602</v>
      </c>
      <c r="H294" s="2">
        <f t="shared" si="117"/>
        <v>0.52777821787199897</v>
      </c>
      <c r="I294" s="11">
        <f t="shared" si="118"/>
        <v>6.5736916728342702</v>
      </c>
      <c r="J294" s="11">
        <f t="shared" si="119"/>
        <v>0.59605449273598976</v>
      </c>
      <c r="K294" s="11">
        <f t="shared" si="120"/>
        <v>33.53277674851077</v>
      </c>
      <c r="L294" s="11">
        <f t="shared" si="121"/>
        <v>59.297477085918956</v>
      </c>
      <c r="M294" s="1">
        <v>0.17402027162141101</v>
      </c>
      <c r="N294" s="9">
        <v>4.7394921282192401E-2</v>
      </c>
      <c r="O294" s="9">
        <v>4.5027901327859901E-2</v>
      </c>
      <c r="P294" s="2">
        <f t="shared" si="122"/>
        <v>0.62360863108439768</v>
      </c>
      <c r="Q294" s="11">
        <f t="shared" si="123"/>
        <v>19.551703195637852</v>
      </c>
      <c r="R294" s="11">
        <f t="shared" si="124"/>
        <v>5.3249625762337489</v>
      </c>
      <c r="S294" s="11">
        <f t="shared" si="125"/>
        <v>5.05902073409053</v>
      </c>
      <c r="T294" s="11">
        <f t="shared" si="126"/>
        <v>70.064313494037876</v>
      </c>
      <c r="V294" s="4">
        <f t="shared" si="127"/>
        <v>99.999999999999986</v>
      </c>
      <c r="W294" s="4">
        <f t="shared" si="128"/>
        <v>29.935686505962131</v>
      </c>
      <c r="Y294" s="1">
        <v>5.3051932906451804E-3</v>
      </c>
      <c r="Z294" s="12">
        <f t="shared" si="129"/>
        <v>0.59605449208724093</v>
      </c>
      <c r="AA294" s="1">
        <v>1.0582007200957101E-2</v>
      </c>
      <c r="AB294" s="12">
        <f t="shared" si="130"/>
        <v>1.1889204750658469</v>
      </c>
      <c r="AC294" s="1">
        <v>3.48889674969505E-3</v>
      </c>
      <c r="AD294" s="12">
        <f t="shared" si="131"/>
        <v>0.39198808905818511</v>
      </c>
      <c r="AF294" s="1">
        <v>0.89005172531586096</v>
      </c>
      <c r="AG294" s="12">
        <f t="shared" si="132"/>
        <v>100</v>
      </c>
    </row>
    <row r="295" spans="1:33" x14ac:dyDescent="0.25">
      <c r="A295" s="14">
        <v>296</v>
      </c>
      <c r="B295" s="1" t="s">
        <v>524</v>
      </c>
      <c r="C295" s="1" t="s">
        <v>244</v>
      </c>
      <c r="D295" s="9">
        <v>4.9040591293731701</v>
      </c>
      <c r="E295" s="10">
        <v>0.11080877267519899</v>
      </c>
      <c r="F295" s="10">
        <v>5.2586751199996799E-4</v>
      </c>
      <c r="G295" s="10">
        <v>0.136832405944839</v>
      </c>
      <c r="H295" s="2">
        <f t="shared" si="117"/>
        <v>4.6558920832411328</v>
      </c>
      <c r="I295" s="11">
        <f t="shared" si="118"/>
        <v>2.2595317420114878</v>
      </c>
      <c r="J295" s="11">
        <f t="shared" si="119"/>
        <v>1.0723107085929114E-2</v>
      </c>
      <c r="K295" s="11">
        <f t="shared" si="120"/>
        <v>2.790186707278318</v>
      </c>
      <c r="L295" s="11">
        <f t="shared" si="121"/>
        <v>94.939558443624279</v>
      </c>
      <c r="M295" s="1">
        <v>0.79717899656397195</v>
      </c>
      <c r="N295" s="9">
        <v>0.17031572192477201</v>
      </c>
      <c r="O295" s="9">
        <v>0.35283393485875503</v>
      </c>
      <c r="P295" s="2">
        <f t="shared" si="122"/>
        <v>3.5837304760256714</v>
      </c>
      <c r="Q295" s="11">
        <f t="shared" si="123"/>
        <v>16.255493164615782</v>
      </c>
      <c r="R295" s="11">
        <f t="shared" si="124"/>
        <v>3.472954086231451</v>
      </c>
      <c r="S295" s="11">
        <f t="shared" si="125"/>
        <v>7.194732476723904</v>
      </c>
      <c r="T295" s="11">
        <f t="shared" si="126"/>
        <v>73.076820272428861</v>
      </c>
      <c r="V295" s="4">
        <f t="shared" si="127"/>
        <v>100.00000000000001</v>
      </c>
      <c r="W295" s="4">
        <f t="shared" si="128"/>
        <v>26.923179727571135</v>
      </c>
      <c r="Y295" s="1">
        <v>5.2586751199996799E-4</v>
      </c>
      <c r="Z295" s="12">
        <f t="shared" si="129"/>
        <v>1.0723107085929114E-2</v>
      </c>
      <c r="AA295" s="1">
        <v>1.18081514098504</v>
      </c>
      <c r="AB295" s="12">
        <f t="shared" si="130"/>
        <v>24.078321852044436</v>
      </c>
      <c r="AC295" s="1">
        <v>3.6659369439616403E-2</v>
      </c>
      <c r="AD295" s="12">
        <f t="shared" si="131"/>
        <v>0.74753114659737296</v>
      </c>
      <c r="AF295" s="1">
        <v>2.41993697763411</v>
      </c>
      <c r="AG295" s="12">
        <f t="shared" si="132"/>
        <v>49.345591351860854</v>
      </c>
    </row>
    <row r="296" spans="1:33" x14ac:dyDescent="0.25">
      <c r="A296" s="14">
        <v>297</v>
      </c>
      <c r="B296" s="1" t="s">
        <v>151</v>
      </c>
      <c r="C296" s="1" t="s">
        <v>244</v>
      </c>
      <c r="D296" s="9">
        <v>1.9747331979466001</v>
      </c>
      <c r="E296" s="10">
        <v>0</v>
      </c>
      <c r="F296" s="10">
        <v>0</v>
      </c>
      <c r="G296" s="10">
        <v>0</v>
      </c>
      <c r="H296" s="2">
        <f t="shared" si="117"/>
        <v>1.9747331979466001</v>
      </c>
      <c r="I296" s="11">
        <f t="shared" si="118"/>
        <v>0</v>
      </c>
      <c r="J296" s="11">
        <f t="shared" si="119"/>
        <v>0</v>
      </c>
      <c r="K296" s="11">
        <f t="shared" si="120"/>
        <v>0</v>
      </c>
      <c r="L296" s="11">
        <f t="shared" si="121"/>
        <v>100</v>
      </c>
      <c r="M296" s="1">
        <v>3.9471725290364697E-3</v>
      </c>
      <c r="N296" s="9">
        <v>0</v>
      </c>
      <c r="O296" s="9">
        <v>1.1300711895683799E-3</v>
      </c>
      <c r="P296" s="2">
        <f t="shared" si="122"/>
        <v>1.9696559542279952</v>
      </c>
      <c r="Q296" s="11">
        <f t="shared" si="123"/>
        <v>0.19988383915056901</v>
      </c>
      <c r="R296" s="11">
        <f t="shared" si="124"/>
        <v>0</v>
      </c>
      <c r="S296" s="11">
        <f t="shared" si="125"/>
        <v>5.7226525119619676E-2</v>
      </c>
      <c r="T296" s="11">
        <f t="shared" si="126"/>
        <v>99.74288963572981</v>
      </c>
      <c r="V296" s="4">
        <f t="shared" si="127"/>
        <v>100</v>
      </c>
      <c r="W296" s="4">
        <f t="shared" si="128"/>
        <v>0.25711036427018868</v>
      </c>
      <c r="Y296" s="1">
        <v>0</v>
      </c>
      <c r="Z296" s="12">
        <f t="shared" si="129"/>
        <v>0</v>
      </c>
      <c r="AA296" s="1">
        <v>0</v>
      </c>
      <c r="AB296" s="12">
        <f t="shared" si="130"/>
        <v>0</v>
      </c>
      <c r="AC296" s="1">
        <v>0</v>
      </c>
      <c r="AD296" s="12">
        <f t="shared" si="131"/>
        <v>0</v>
      </c>
      <c r="AF296" s="1">
        <v>0</v>
      </c>
      <c r="AG296" s="12">
        <f t="shared" si="132"/>
        <v>0</v>
      </c>
    </row>
    <row r="297" spans="1:33" x14ac:dyDescent="0.25">
      <c r="A297" s="14">
        <v>298</v>
      </c>
      <c r="B297" s="1" t="s">
        <v>152</v>
      </c>
      <c r="C297" s="1" t="s">
        <v>244</v>
      </c>
      <c r="D297" s="9">
        <v>3.5267619113277799</v>
      </c>
      <c r="E297" s="10">
        <v>0</v>
      </c>
      <c r="F297" s="10">
        <v>0</v>
      </c>
      <c r="G297" s="10">
        <v>0</v>
      </c>
      <c r="H297" s="2">
        <f t="shared" si="117"/>
        <v>3.5267619113277799</v>
      </c>
      <c r="I297" s="11">
        <f t="shared" si="118"/>
        <v>0</v>
      </c>
      <c r="J297" s="11">
        <f t="shared" si="119"/>
        <v>0</v>
      </c>
      <c r="K297" s="11">
        <f t="shared" si="120"/>
        <v>0</v>
      </c>
      <c r="L297" s="11">
        <f t="shared" si="121"/>
        <v>100</v>
      </c>
      <c r="M297" s="1">
        <v>1.82359872629691E-3</v>
      </c>
      <c r="N297" s="9">
        <v>1.17767226166525E-2</v>
      </c>
      <c r="O297" s="9">
        <v>8.0089617679788505E-2</v>
      </c>
      <c r="P297" s="2">
        <f t="shared" si="122"/>
        <v>3.4330719723050418</v>
      </c>
      <c r="Q297" s="11">
        <f t="shared" si="123"/>
        <v>5.1707452108961584E-2</v>
      </c>
      <c r="R297" s="11">
        <f t="shared" si="124"/>
        <v>0.33392451525650951</v>
      </c>
      <c r="S297" s="11">
        <f t="shared" si="125"/>
        <v>2.2709108154577922</v>
      </c>
      <c r="T297" s="11">
        <f t="shared" si="126"/>
        <v>97.343457217176734</v>
      </c>
      <c r="V297" s="4">
        <f t="shared" si="127"/>
        <v>100</v>
      </c>
      <c r="W297" s="4">
        <f t="shared" si="128"/>
        <v>2.6565427828232631</v>
      </c>
      <c r="Y297" s="1">
        <v>0</v>
      </c>
      <c r="Z297" s="12">
        <f t="shared" si="129"/>
        <v>0</v>
      </c>
      <c r="AA297" s="1">
        <v>0</v>
      </c>
      <c r="AB297" s="12">
        <f t="shared" si="130"/>
        <v>0</v>
      </c>
      <c r="AC297" s="1">
        <v>0</v>
      </c>
      <c r="AD297" s="12">
        <f t="shared" si="131"/>
        <v>0</v>
      </c>
      <c r="AF297" s="1">
        <v>0</v>
      </c>
      <c r="AG297" s="12">
        <f t="shared" si="132"/>
        <v>0</v>
      </c>
    </row>
    <row r="298" spans="1:33" x14ac:dyDescent="0.25">
      <c r="A298" s="14">
        <v>299</v>
      </c>
      <c r="B298" s="1" t="s">
        <v>153</v>
      </c>
      <c r="C298" s="1" t="s">
        <v>244</v>
      </c>
      <c r="D298" s="9">
        <v>16.218933418120599</v>
      </c>
      <c r="E298" s="10">
        <v>0</v>
      </c>
      <c r="F298" s="10">
        <v>0</v>
      </c>
      <c r="G298" s="10">
        <v>0</v>
      </c>
      <c r="H298" s="2">
        <f t="shared" si="117"/>
        <v>16.218933418120599</v>
      </c>
      <c r="I298" s="11">
        <f t="shared" si="118"/>
        <v>0</v>
      </c>
      <c r="J298" s="11">
        <f t="shared" si="119"/>
        <v>0</v>
      </c>
      <c r="K298" s="11">
        <f t="shared" si="120"/>
        <v>0</v>
      </c>
      <c r="L298" s="11">
        <f t="shared" si="121"/>
        <v>100</v>
      </c>
      <c r="M298" s="1">
        <v>0.20801478579624799</v>
      </c>
      <c r="N298" s="9">
        <v>0.14971845437034201</v>
      </c>
      <c r="O298" s="9">
        <v>0.27422678564018099</v>
      </c>
      <c r="P298" s="2">
        <f t="shared" si="122"/>
        <v>15.586973392313828</v>
      </c>
      <c r="Q298" s="11">
        <f t="shared" si="123"/>
        <v>1.2825429418425476</v>
      </c>
      <c r="R298" s="11">
        <f t="shared" si="124"/>
        <v>0.9231091250616339</v>
      </c>
      <c r="S298" s="11">
        <f t="shared" si="125"/>
        <v>1.6907818693786683</v>
      </c>
      <c r="T298" s="11">
        <f t="shared" si="126"/>
        <v>96.103566063717153</v>
      </c>
      <c r="V298" s="4">
        <f t="shared" si="127"/>
        <v>100</v>
      </c>
      <c r="W298" s="4">
        <f t="shared" si="128"/>
        <v>3.8964339362828495</v>
      </c>
      <c r="Y298" s="1">
        <v>0</v>
      </c>
      <c r="Z298" s="12">
        <f t="shared" si="129"/>
        <v>0</v>
      </c>
      <c r="AA298" s="1">
        <v>0</v>
      </c>
      <c r="AB298" s="12">
        <f t="shared" si="130"/>
        <v>0</v>
      </c>
      <c r="AC298" s="1">
        <v>0</v>
      </c>
      <c r="AD298" s="12">
        <f t="shared" si="131"/>
        <v>0</v>
      </c>
      <c r="AF298" s="1">
        <v>0</v>
      </c>
      <c r="AG298" s="12">
        <f t="shared" si="132"/>
        <v>0</v>
      </c>
    </row>
    <row r="299" spans="1:33" x14ac:dyDescent="0.25">
      <c r="A299" s="14">
        <v>300</v>
      </c>
      <c r="B299" s="1" t="s">
        <v>154</v>
      </c>
      <c r="C299" s="1" t="s">
        <v>244</v>
      </c>
      <c r="D299" s="9">
        <v>1.5897753096979099</v>
      </c>
      <c r="E299" s="10">
        <v>0</v>
      </c>
      <c r="F299" s="10">
        <v>0</v>
      </c>
      <c r="G299" s="10">
        <v>0</v>
      </c>
      <c r="H299" s="2">
        <f t="shared" si="117"/>
        <v>1.5897753096979099</v>
      </c>
      <c r="I299" s="11">
        <f t="shared" si="118"/>
        <v>0</v>
      </c>
      <c r="J299" s="11">
        <f t="shared" si="119"/>
        <v>0</v>
      </c>
      <c r="K299" s="11">
        <f t="shared" si="120"/>
        <v>0</v>
      </c>
      <c r="L299" s="11">
        <f t="shared" si="121"/>
        <v>100</v>
      </c>
      <c r="M299" s="1">
        <v>3.7780909824640302E-2</v>
      </c>
      <c r="N299" s="9">
        <v>1.04532436216571E-2</v>
      </c>
      <c r="O299" s="9">
        <v>1.0312532913774899</v>
      </c>
      <c r="P299" s="2">
        <f t="shared" si="122"/>
        <v>0.5102878648741227</v>
      </c>
      <c r="Q299" s="11">
        <f t="shared" si="123"/>
        <v>2.3764936839923281</v>
      </c>
      <c r="R299" s="11">
        <f t="shared" si="124"/>
        <v>0.65752962433687756</v>
      </c>
      <c r="S299" s="11">
        <f t="shared" si="125"/>
        <v>64.867864350808745</v>
      </c>
      <c r="T299" s="11">
        <f t="shared" si="126"/>
        <v>32.098112340862052</v>
      </c>
      <c r="V299" s="4">
        <f t="shared" si="127"/>
        <v>100</v>
      </c>
      <c r="W299" s="4">
        <f t="shared" si="128"/>
        <v>67.901887659137955</v>
      </c>
      <c r="Y299" s="1">
        <v>0</v>
      </c>
      <c r="Z299" s="12">
        <f t="shared" si="129"/>
        <v>0</v>
      </c>
      <c r="AA299" s="1">
        <v>0</v>
      </c>
      <c r="AB299" s="12">
        <f t="shared" si="130"/>
        <v>0</v>
      </c>
      <c r="AC299" s="1">
        <v>0</v>
      </c>
      <c r="AD299" s="12">
        <f t="shared" si="131"/>
        <v>0</v>
      </c>
      <c r="AF299" s="1">
        <v>0</v>
      </c>
      <c r="AG299" s="12">
        <f t="shared" si="132"/>
        <v>0</v>
      </c>
    </row>
    <row r="300" spans="1:33" x14ac:dyDescent="0.25">
      <c r="A300" s="14">
        <v>301</v>
      </c>
      <c r="B300" s="1" t="s">
        <v>155</v>
      </c>
      <c r="C300" s="1" t="s">
        <v>244</v>
      </c>
      <c r="D300" s="9">
        <v>0.81567444779966003</v>
      </c>
      <c r="E300" s="10">
        <v>0</v>
      </c>
      <c r="F300" s="10">
        <v>0</v>
      </c>
      <c r="G300" s="10">
        <v>0</v>
      </c>
      <c r="H300" s="2">
        <f t="shared" si="117"/>
        <v>0.81567444779966003</v>
      </c>
      <c r="I300" s="11">
        <f t="shared" si="118"/>
        <v>0</v>
      </c>
      <c r="J300" s="11">
        <f t="shared" si="119"/>
        <v>0</v>
      </c>
      <c r="K300" s="11">
        <f t="shared" si="120"/>
        <v>0</v>
      </c>
      <c r="L300" s="11">
        <f t="shared" si="121"/>
        <v>100</v>
      </c>
      <c r="M300" s="1">
        <v>0</v>
      </c>
      <c r="N300" s="9">
        <v>1.31956601488636E-3</v>
      </c>
      <c r="O300" s="9">
        <v>7.7004498633038695E-2</v>
      </c>
      <c r="P300" s="2">
        <f t="shared" si="122"/>
        <v>0.73735038315173496</v>
      </c>
      <c r="Q300" s="11">
        <f t="shared" si="123"/>
        <v>0</v>
      </c>
      <c r="R300" s="11">
        <f t="shared" si="124"/>
        <v>0.16177606377715809</v>
      </c>
      <c r="S300" s="11">
        <f t="shared" si="125"/>
        <v>9.4405922412751586</v>
      </c>
      <c r="T300" s="11">
        <f t="shared" si="126"/>
        <v>90.397631694947677</v>
      </c>
      <c r="V300" s="4">
        <f t="shared" si="127"/>
        <v>100</v>
      </c>
      <c r="W300" s="4">
        <f t="shared" si="128"/>
        <v>9.6023683050523161</v>
      </c>
      <c r="Y300" s="1">
        <v>0</v>
      </c>
      <c r="Z300" s="12">
        <f t="shared" si="129"/>
        <v>0</v>
      </c>
      <c r="AA300" s="1">
        <v>0</v>
      </c>
      <c r="AB300" s="12">
        <f t="shared" si="130"/>
        <v>0</v>
      </c>
      <c r="AC300" s="1">
        <v>0</v>
      </c>
      <c r="AD300" s="12">
        <f t="shared" si="131"/>
        <v>0</v>
      </c>
      <c r="AF300" s="1">
        <v>0</v>
      </c>
      <c r="AG300" s="12">
        <f t="shared" si="132"/>
        <v>0</v>
      </c>
    </row>
    <row r="301" spans="1:33" x14ac:dyDescent="0.25">
      <c r="A301" s="14">
        <v>302</v>
      </c>
      <c r="B301" s="1" t="s">
        <v>525</v>
      </c>
      <c r="C301" s="1" t="s">
        <v>244</v>
      </c>
      <c r="D301" s="9">
        <v>6.3617334895710798</v>
      </c>
      <c r="E301" s="10">
        <v>0</v>
      </c>
      <c r="F301" s="10">
        <v>0</v>
      </c>
      <c r="G301" s="10">
        <v>0</v>
      </c>
      <c r="H301" s="2">
        <f t="shared" si="117"/>
        <v>6.3617334895710798</v>
      </c>
      <c r="I301" s="11">
        <f t="shared" si="118"/>
        <v>0</v>
      </c>
      <c r="J301" s="11">
        <f t="shared" si="119"/>
        <v>0</v>
      </c>
      <c r="K301" s="11">
        <f t="shared" si="120"/>
        <v>0</v>
      </c>
      <c r="L301" s="11">
        <f t="shared" si="121"/>
        <v>100</v>
      </c>
      <c r="M301" s="1">
        <v>7.2231931649501299E-2</v>
      </c>
      <c r="N301" s="9">
        <v>4.8447216537344497E-2</v>
      </c>
      <c r="O301" s="9">
        <v>0.17583610159336999</v>
      </c>
      <c r="P301" s="2">
        <f t="shared" si="122"/>
        <v>6.0652182397908643</v>
      </c>
      <c r="Q301" s="11">
        <f t="shared" si="123"/>
        <v>1.1354127262311851</v>
      </c>
      <c r="R301" s="11">
        <f t="shared" si="124"/>
        <v>0.7615411210916806</v>
      </c>
      <c r="S301" s="11">
        <f t="shared" si="125"/>
        <v>2.763965228685259</v>
      </c>
      <c r="T301" s="11">
        <f t="shared" si="126"/>
        <v>95.339080923991887</v>
      </c>
      <c r="V301" s="4">
        <f t="shared" si="127"/>
        <v>100</v>
      </c>
      <c r="W301" s="4">
        <f t="shared" si="128"/>
        <v>4.6609190760081241</v>
      </c>
      <c r="Y301" s="1">
        <v>0</v>
      </c>
      <c r="Z301" s="12">
        <f t="shared" si="129"/>
        <v>0</v>
      </c>
      <c r="AA301" s="1">
        <v>0</v>
      </c>
      <c r="AB301" s="12">
        <f t="shared" si="130"/>
        <v>0</v>
      </c>
      <c r="AC301" s="1">
        <v>0</v>
      </c>
      <c r="AD301" s="12">
        <f t="shared" si="131"/>
        <v>0</v>
      </c>
      <c r="AF301" s="1">
        <v>1.8812523921555899E-2</v>
      </c>
      <c r="AG301" s="12">
        <f t="shared" si="132"/>
        <v>0.29571380115805945</v>
      </c>
    </row>
    <row r="302" spans="1:33" x14ac:dyDescent="0.25">
      <c r="A302" s="14">
        <v>303</v>
      </c>
      <c r="B302" s="1" t="s">
        <v>156</v>
      </c>
      <c r="C302" s="1" t="s">
        <v>244</v>
      </c>
      <c r="D302" s="9">
        <v>2.49631148930722</v>
      </c>
      <c r="E302" s="10">
        <v>0</v>
      </c>
      <c r="F302" s="10">
        <v>0</v>
      </c>
      <c r="G302" s="10">
        <v>0</v>
      </c>
      <c r="H302" s="2">
        <f t="shared" si="117"/>
        <v>2.49631148930722</v>
      </c>
      <c r="I302" s="11">
        <f t="shared" si="118"/>
        <v>0</v>
      </c>
      <c r="J302" s="11">
        <f t="shared" si="119"/>
        <v>0</v>
      </c>
      <c r="K302" s="11">
        <f t="shared" si="120"/>
        <v>0</v>
      </c>
      <c r="L302" s="11">
        <f t="shared" si="121"/>
        <v>100</v>
      </c>
      <c r="M302" s="1">
        <v>0.39003219011942503</v>
      </c>
      <c r="N302" s="9">
        <v>6.61291372350888E-2</v>
      </c>
      <c r="O302" s="9">
        <v>0.154044632819789</v>
      </c>
      <c r="P302" s="2">
        <f t="shared" si="122"/>
        <v>1.8861055291329172</v>
      </c>
      <c r="Q302" s="11">
        <f t="shared" si="123"/>
        <v>15.624339822578284</v>
      </c>
      <c r="R302" s="11">
        <f t="shared" si="124"/>
        <v>2.6490739444315521</v>
      </c>
      <c r="S302" s="11">
        <f t="shared" si="125"/>
        <v>6.1708898700994919</v>
      </c>
      <c r="T302" s="11">
        <f t="shared" si="126"/>
        <v>75.555696362890671</v>
      </c>
      <c r="V302" s="4">
        <f t="shared" si="127"/>
        <v>100</v>
      </c>
      <c r="W302" s="4">
        <f t="shared" si="128"/>
        <v>24.444303637109329</v>
      </c>
      <c r="Y302" s="1">
        <v>0</v>
      </c>
      <c r="Z302" s="12">
        <f t="shared" si="129"/>
        <v>0</v>
      </c>
      <c r="AA302" s="1">
        <v>0</v>
      </c>
      <c r="AB302" s="12">
        <f t="shared" si="130"/>
        <v>0</v>
      </c>
      <c r="AC302" s="1">
        <v>0</v>
      </c>
      <c r="AD302" s="12">
        <f t="shared" si="131"/>
        <v>0</v>
      </c>
      <c r="AF302" s="1">
        <v>0</v>
      </c>
      <c r="AG302" s="12">
        <f t="shared" si="132"/>
        <v>0</v>
      </c>
    </row>
    <row r="303" spans="1:33" x14ac:dyDescent="0.25">
      <c r="A303" s="14">
        <v>304</v>
      </c>
      <c r="B303" s="1" t="s">
        <v>157</v>
      </c>
      <c r="C303" s="1" t="s">
        <v>244</v>
      </c>
      <c r="D303" s="9">
        <v>1.07791617234684</v>
      </c>
      <c r="E303" s="10">
        <v>0</v>
      </c>
      <c r="F303" s="10">
        <v>0</v>
      </c>
      <c r="G303" s="10">
        <v>0</v>
      </c>
      <c r="H303" s="2">
        <f t="shared" si="117"/>
        <v>1.07791617234684</v>
      </c>
      <c r="I303" s="11">
        <f t="shared" si="118"/>
        <v>0</v>
      </c>
      <c r="J303" s="11">
        <f t="shared" si="119"/>
        <v>0</v>
      </c>
      <c r="K303" s="11">
        <f t="shared" si="120"/>
        <v>0</v>
      </c>
      <c r="L303" s="11">
        <f t="shared" si="121"/>
        <v>100</v>
      </c>
      <c r="M303" s="1">
        <v>2.11079001472598E-2</v>
      </c>
      <c r="N303" s="9">
        <v>9.3442287147689294E-3</v>
      </c>
      <c r="O303" s="9">
        <v>7.0182719067950899E-2</v>
      </c>
      <c r="P303" s="2">
        <f t="shared" si="122"/>
        <v>0.97728132441686033</v>
      </c>
      <c r="Q303" s="11">
        <f t="shared" si="123"/>
        <v>1.9582135131439453</v>
      </c>
      <c r="R303" s="11">
        <f t="shared" si="124"/>
        <v>0.86687897950586146</v>
      </c>
      <c r="S303" s="11">
        <f t="shared" si="125"/>
        <v>6.5109626210681144</v>
      </c>
      <c r="T303" s="11">
        <f t="shared" si="126"/>
        <v>90.663944886282081</v>
      </c>
      <c r="V303" s="4">
        <f t="shared" si="127"/>
        <v>100</v>
      </c>
      <c r="W303" s="4">
        <f t="shared" si="128"/>
        <v>9.3360551137179222</v>
      </c>
      <c r="Y303" s="1">
        <v>0</v>
      </c>
      <c r="Z303" s="12">
        <f t="shared" si="129"/>
        <v>0</v>
      </c>
      <c r="AA303" s="1">
        <v>0</v>
      </c>
      <c r="AB303" s="12">
        <f t="shared" si="130"/>
        <v>0</v>
      </c>
      <c r="AC303" s="1">
        <v>0</v>
      </c>
      <c r="AD303" s="12">
        <f t="shared" si="131"/>
        <v>0</v>
      </c>
      <c r="AF303" s="1">
        <v>0</v>
      </c>
      <c r="AG303" s="12">
        <f t="shared" si="132"/>
        <v>0</v>
      </c>
    </row>
    <row r="304" spans="1:33" x14ac:dyDescent="0.25">
      <c r="A304" s="14">
        <v>305</v>
      </c>
      <c r="B304" s="1" t="s">
        <v>158</v>
      </c>
      <c r="C304" s="1" t="s">
        <v>244</v>
      </c>
      <c r="D304" s="9">
        <v>0.49579289007727001</v>
      </c>
      <c r="E304" s="10">
        <v>2.9944613379286601E-2</v>
      </c>
      <c r="F304" s="10">
        <v>0</v>
      </c>
      <c r="G304" s="10">
        <v>0</v>
      </c>
      <c r="H304" s="2">
        <f t="shared" si="117"/>
        <v>0.4658482766979834</v>
      </c>
      <c r="I304" s="11">
        <f t="shared" si="118"/>
        <v>6.0397423961887977</v>
      </c>
      <c r="J304" s="11">
        <f t="shared" si="119"/>
        <v>0</v>
      </c>
      <c r="K304" s="11">
        <f t="shared" si="120"/>
        <v>0</v>
      </c>
      <c r="L304" s="11">
        <f t="shared" si="121"/>
        <v>93.960257603811201</v>
      </c>
      <c r="M304" s="1">
        <v>1.5211861408475601E-2</v>
      </c>
      <c r="N304" s="9">
        <v>9.2071792740156498E-3</v>
      </c>
      <c r="O304" s="9">
        <v>9.3679269065854096E-2</v>
      </c>
      <c r="P304" s="2">
        <f t="shared" si="122"/>
        <v>0.37769458032892467</v>
      </c>
      <c r="Q304" s="11">
        <f t="shared" si="123"/>
        <v>3.068188695909861</v>
      </c>
      <c r="R304" s="11">
        <f t="shared" si="124"/>
        <v>1.8570615791970513</v>
      </c>
      <c r="S304" s="11">
        <f t="shared" si="125"/>
        <v>18.894839143670264</v>
      </c>
      <c r="T304" s="11">
        <f t="shared" si="126"/>
        <v>76.179910581222828</v>
      </c>
      <c r="V304" s="4">
        <f t="shared" si="127"/>
        <v>100</v>
      </c>
      <c r="W304" s="4">
        <f t="shared" si="128"/>
        <v>23.820089418777176</v>
      </c>
      <c r="Y304" s="1">
        <v>0</v>
      </c>
      <c r="Z304" s="12">
        <f t="shared" si="129"/>
        <v>0</v>
      </c>
      <c r="AA304" s="1">
        <v>0</v>
      </c>
      <c r="AB304" s="12">
        <f t="shared" si="130"/>
        <v>0</v>
      </c>
      <c r="AC304" s="1">
        <v>0</v>
      </c>
      <c r="AD304" s="12">
        <f t="shared" si="131"/>
        <v>0</v>
      </c>
      <c r="AF304" s="1">
        <v>0.40824377554692998</v>
      </c>
      <c r="AG304" s="12">
        <f t="shared" si="132"/>
        <v>82.341595395469398</v>
      </c>
    </row>
    <row r="305" spans="1:33" x14ac:dyDescent="0.25">
      <c r="A305" s="14">
        <v>306</v>
      </c>
      <c r="B305" s="1" t="s">
        <v>250</v>
      </c>
      <c r="C305" s="1" t="s">
        <v>244</v>
      </c>
      <c r="D305" s="9">
        <v>1.8552428354113299</v>
      </c>
      <c r="E305" s="10">
        <v>0.63008708717661599</v>
      </c>
      <c r="F305" s="10">
        <v>0.38308299775022098</v>
      </c>
      <c r="G305" s="10">
        <v>0.55318982953301599</v>
      </c>
      <c r="H305" s="2">
        <f t="shared" si="117"/>
        <v>0.28888292095147694</v>
      </c>
      <c r="I305" s="11">
        <f t="shared" si="118"/>
        <v>33.9625128931932</v>
      </c>
      <c r="J305" s="11">
        <f t="shared" si="119"/>
        <v>20.648671453582885</v>
      </c>
      <c r="K305" s="11">
        <f t="shared" si="120"/>
        <v>29.817650766475918</v>
      </c>
      <c r="L305" s="11">
        <f t="shared" si="121"/>
        <v>15.571164886747995</v>
      </c>
      <c r="M305" s="1">
        <v>9.5294656361980895E-2</v>
      </c>
      <c r="N305" s="9">
        <v>0.16516974573451601</v>
      </c>
      <c r="O305" s="9">
        <v>0.52403751188145598</v>
      </c>
      <c r="P305" s="2">
        <f t="shared" si="122"/>
        <v>1.070740921433377</v>
      </c>
      <c r="Q305" s="11">
        <f t="shared" si="123"/>
        <v>5.1365058278666202</v>
      </c>
      <c r="R305" s="11">
        <f t="shared" si="124"/>
        <v>8.9028639583936648</v>
      </c>
      <c r="S305" s="11">
        <f t="shared" si="125"/>
        <v>28.246302957168972</v>
      </c>
      <c r="T305" s="11">
        <f t="shared" si="126"/>
        <v>57.714327256570741</v>
      </c>
      <c r="V305" s="4">
        <f t="shared" si="127"/>
        <v>100</v>
      </c>
      <c r="W305" s="4">
        <f t="shared" si="128"/>
        <v>42.285672743429259</v>
      </c>
      <c r="Y305" s="1">
        <v>0.33241540388235502</v>
      </c>
      <c r="Z305" s="12">
        <f t="shared" si="129"/>
        <v>17.917622293830579</v>
      </c>
      <c r="AA305" s="1">
        <v>0.11202525932723199</v>
      </c>
      <c r="AB305" s="12">
        <f t="shared" si="130"/>
        <v>6.0383070716666927</v>
      </c>
      <c r="AC305" s="1">
        <v>0.15228336376055099</v>
      </c>
      <c r="AD305" s="12">
        <f t="shared" si="131"/>
        <v>8.208271222176041</v>
      </c>
      <c r="AF305" s="1">
        <v>1.6922255738949501</v>
      </c>
      <c r="AG305" s="12">
        <f t="shared" si="132"/>
        <v>91.213157738445759</v>
      </c>
    </row>
    <row r="306" spans="1:33" x14ac:dyDescent="0.25">
      <c r="A306" s="14">
        <v>307</v>
      </c>
      <c r="B306" s="1" t="s">
        <v>159</v>
      </c>
      <c r="C306" s="1" t="s">
        <v>244</v>
      </c>
      <c r="D306" s="9">
        <v>0.410128470689477</v>
      </c>
      <c r="E306" s="10">
        <v>0.163783494774984</v>
      </c>
      <c r="F306" s="10">
        <v>9.9787323152279395E-2</v>
      </c>
      <c r="G306" s="10">
        <v>2.7398090794147501E-2</v>
      </c>
      <c r="H306" s="2">
        <f t="shared" si="117"/>
        <v>0.11915956196806611</v>
      </c>
      <c r="I306" s="11">
        <f t="shared" si="118"/>
        <v>39.934680589144065</v>
      </c>
      <c r="J306" s="11">
        <f t="shared" si="119"/>
        <v>24.330747627572521</v>
      </c>
      <c r="K306" s="11">
        <f t="shared" si="120"/>
        <v>6.6803679218094523</v>
      </c>
      <c r="L306" s="11">
        <f t="shared" si="121"/>
        <v>29.054203861473955</v>
      </c>
      <c r="M306" s="1">
        <v>0</v>
      </c>
      <c r="N306" s="9">
        <v>0</v>
      </c>
      <c r="O306" s="9">
        <v>9.5059309625889002E-3</v>
      </c>
      <c r="P306" s="2">
        <f t="shared" si="122"/>
        <v>0.4006225397268881</v>
      </c>
      <c r="Q306" s="11">
        <f t="shared" si="123"/>
        <v>0</v>
      </c>
      <c r="R306" s="11">
        <f t="shared" si="124"/>
        <v>0</v>
      </c>
      <c r="S306" s="11">
        <f t="shared" si="125"/>
        <v>2.3177934822735535</v>
      </c>
      <c r="T306" s="11">
        <f t="shared" si="126"/>
        <v>97.682206517726442</v>
      </c>
      <c r="V306" s="4">
        <f t="shared" si="127"/>
        <v>99.999999999999986</v>
      </c>
      <c r="W306" s="4">
        <f t="shared" si="128"/>
        <v>2.3177934822735535</v>
      </c>
      <c r="Y306" s="1">
        <v>9.6345278941528695E-2</v>
      </c>
      <c r="Z306" s="12">
        <f t="shared" si="129"/>
        <v>23.491487625709155</v>
      </c>
      <c r="AA306" s="1">
        <v>0</v>
      </c>
      <c r="AB306" s="12">
        <f t="shared" si="130"/>
        <v>0</v>
      </c>
      <c r="AC306" s="1">
        <v>1.1132527230809501E-3</v>
      </c>
      <c r="AD306" s="12">
        <f t="shared" si="131"/>
        <v>0.2714400005465199</v>
      </c>
      <c r="AF306" s="1">
        <v>0.410128470689477</v>
      </c>
      <c r="AG306" s="12">
        <f t="shared" si="132"/>
        <v>100</v>
      </c>
    </row>
    <row r="307" spans="1:33" x14ac:dyDescent="0.25">
      <c r="A307" s="14">
        <v>308</v>
      </c>
      <c r="B307" s="1" t="s">
        <v>160</v>
      </c>
      <c r="C307" s="1" t="s">
        <v>244</v>
      </c>
      <c r="D307" s="9">
        <v>0.50520733025388298</v>
      </c>
      <c r="E307" s="10">
        <v>0</v>
      </c>
      <c r="F307" s="10">
        <v>0</v>
      </c>
      <c r="G307" s="10">
        <v>0</v>
      </c>
      <c r="H307" s="2">
        <f t="shared" si="117"/>
        <v>0.50520733025388298</v>
      </c>
      <c r="I307" s="11">
        <f t="shared" si="118"/>
        <v>0</v>
      </c>
      <c r="J307" s="11">
        <f t="shared" si="119"/>
        <v>0</v>
      </c>
      <c r="K307" s="11">
        <f t="shared" si="120"/>
        <v>0</v>
      </c>
      <c r="L307" s="11">
        <f t="shared" si="121"/>
        <v>100</v>
      </c>
      <c r="M307" s="1">
        <v>0</v>
      </c>
      <c r="N307" s="9">
        <v>0</v>
      </c>
      <c r="O307" s="9">
        <v>3.0753036475661698E-2</v>
      </c>
      <c r="P307" s="2">
        <f t="shared" si="122"/>
        <v>0.47445429377822129</v>
      </c>
      <c r="Q307" s="11">
        <f t="shared" si="123"/>
        <v>0</v>
      </c>
      <c r="R307" s="11">
        <f t="shared" si="124"/>
        <v>0</v>
      </c>
      <c r="S307" s="11">
        <f t="shared" si="125"/>
        <v>6.087211058518748</v>
      </c>
      <c r="T307" s="11">
        <f t="shared" si="126"/>
        <v>93.912788941481253</v>
      </c>
      <c r="V307" s="4">
        <f t="shared" si="127"/>
        <v>100</v>
      </c>
      <c r="W307" s="4">
        <f t="shared" si="128"/>
        <v>6.087211058518748</v>
      </c>
      <c r="Y307" s="1">
        <v>0</v>
      </c>
      <c r="Z307" s="12">
        <f t="shared" si="129"/>
        <v>0</v>
      </c>
      <c r="AA307" s="1">
        <v>0</v>
      </c>
      <c r="AB307" s="12">
        <f t="shared" si="130"/>
        <v>0</v>
      </c>
      <c r="AC307" s="1">
        <v>0</v>
      </c>
      <c r="AD307" s="12">
        <f t="shared" si="131"/>
        <v>0</v>
      </c>
      <c r="AF307" s="1">
        <v>0</v>
      </c>
      <c r="AG307" s="12">
        <f t="shared" si="132"/>
        <v>0</v>
      </c>
    </row>
    <row r="308" spans="1:33" x14ac:dyDescent="0.25">
      <c r="A308" s="14">
        <v>309</v>
      </c>
      <c r="B308" s="1" t="s">
        <v>161</v>
      </c>
      <c r="C308" s="1" t="s">
        <v>244</v>
      </c>
      <c r="D308" s="9">
        <v>0.27526752936989002</v>
      </c>
      <c r="E308" s="10">
        <v>0</v>
      </c>
      <c r="F308" s="10">
        <v>0</v>
      </c>
      <c r="G308" s="10">
        <v>0</v>
      </c>
      <c r="H308" s="2">
        <f t="shared" si="117"/>
        <v>0.27526752936989002</v>
      </c>
      <c r="I308" s="11">
        <f t="shared" si="118"/>
        <v>0</v>
      </c>
      <c r="J308" s="11">
        <f t="shared" si="119"/>
        <v>0</v>
      </c>
      <c r="K308" s="11">
        <f t="shared" si="120"/>
        <v>0</v>
      </c>
      <c r="L308" s="11">
        <f t="shared" si="121"/>
        <v>100</v>
      </c>
      <c r="M308" s="1">
        <v>1.1609052979886399E-2</v>
      </c>
      <c r="N308" s="9">
        <v>1.6012486993611599E-3</v>
      </c>
      <c r="O308" s="9">
        <v>3.37638299013895E-2</v>
      </c>
      <c r="P308" s="2">
        <f t="shared" si="122"/>
        <v>0.22829339778925295</v>
      </c>
      <c r="Q308" s="11">
        <f t="shared" si="123"/>
        <v>4.2173710086549168</v>
      </c>
      <c r="R308" s="11">
        <f t="shared" si="124"/>
        <v>0.58170635055523978</v>
      </c>
      <c r="S308" s="11">
        <f t="shared" si="125"/>
        <v>12.265823716541387</v>
      </c>
      <c r="T308" s="11">
        <f t="shared" si="126"/>
        <v>82.93509892424845</v>
      </c>
      <c r="V308" s="4">
        <f t="shared" si="127"/>
        <v>100</v>
      </c>
      <c r="W308" s="4">
        <f t="shared" si="128"/>
        <v>17.064901075751543</v>
      </c>
      <c r="Y308" s="1">
        <v>0</v>
      </c>
      <c r="Z308" s="12">
        <f t="shared" si="129"/>
        <v>0</v>
      </c>
      <c r="AA308" s="1">
        <v>0</v>
      </c>
      <c r="AB308" s="12">
        <f t="shared" si="130"/>
        <v>0</v>
      </c>
      <c r="AC308" s="1">
        <v>0</v>
      </c>
      <c r="AD308" s="12">
        <f t="shared" si="131"/>
        <v>0</v>
      </c>
      <c r="AF308" s="1">
        <v>0.27526752936989002</v>
      </c>
      <c r="AG308" s="12">
        <f t="shared" si="132"/>
        <v>100</v>
      </c>
    </row>
    <row r="309" spans="1:33" x14ac:dyDescent="0.25">
      <c r="A309" s="14">
        <v>310</v>
      </c>
      <c r="B309" s="1" t="s">
        <v>162</v>
      </c>
      <c r="C309" s="1" t="s">
        <v>244</v>
      </c>
      <c r="D309" s="9">
        <v>0.79416107062638197</v>
      </c>
      <c r="E309" s="10">
        <v>0</v>
      </c>
      <c r="F309" s="10">
        <v>0</v>
      </c>
      <c r="G309" s="10">
        <v>0</v>
      </c>
      <c r="H309" s="2">
        <f t="shared" si="117"/>
        <v>0.79416107062638197</v>
      </c>
      <c r="I309" s="11">
        <f t="shared" si="118"/>
        <v>0</v>
      </c>
      <c r="J309" s="11">
        <f t="shared" si="119"/>
        <v>0</v>
      </c>
      <c r="K309" s="11">
        <f t="shared" si="120"/>
        <v>0</v>
      </c>
      <c r="L309" s="11">
        <f t="shared" si="121"/>
        <v>100</v>
      </c>
      <c r="M309" s="1">
        <v>0</v>
      </c>
      <c r="N309" s="9">
        <v>0</v>
      </c>
      <c r="O309" s="9">
        <v>3.6028065712752799E-2</v>
      </c>
      <c r="P309" s="2">
        <f t="shared" si="122"/>
        <v>0.75813300491362923</v>
      </c>
      <c r="Q309" s="11">
        <f t="shared" si="123"/>
        <v>0</v>
      </c>
      <c r="R309" s="11">
        <f t="shared" si="124"/>
        <v>0</v>
      </c>
      <c r="S309" s="11">
        <f t="shared" si="125"/>
        <v>4.5366194649073179</v>
      </c>
      <c r="T309" s="11">
        <f t="shared" si="126"/>
        <v>95.463380535092696</v>
      </c>
      <c r="V309" s="4">
        <f t="shared" si="127"/>
        <v>100</v>
      </c>
      <c r="W309" s="4">
        <f t="shared" si="128"/>
        <v>4.5366194649073179</v>
      </c>
      <c r="Y309" s="1">
        <v>0</v>
      </c>
      <c r="Z309" s="12">
        <f t="shared" si="129"/>
        <v>0</v>
      </c>
      <c r="AA309" s="1">
        <v>0</v>
      </c>
      <c r="AB309" s="12">
        <f t="shared" si="130"/>
        <v>0</v>
      </c>
      <c r="AC309" s="1">
        <v>0</v>
      </c>
      <c r="AD309" s="12">
        <f t="shared" si="131"/>
        <v>0</v>
      </c>
      <c r="AF309" s="1">
        <v>0</v>
      </c>
      <c r="AG309" s="12">
        <f t="shared" si="132"/>
        <v>0</v>
      </c>
    </row>
    <row r="310" spans="1:33" x14ac:dyDescent="0.25">
      <c r="A310" s="14">
        <v>311</v>
      </c>
      <c r="B310" s="1" t="s">
        <v>526</v>
      </c>
      <c r="C310" s="1" t="s">
        <v>244</v>
      </c>
      <c r="D310" s="9">
        <v>0.63517611250904404</v>
      </c>
      <c r="E310" s="10">
        <v>0</v>
      </c>
      <c r="F310" s="10">
        <v>3.3555493177489502E-3</v>
      </c>
      <c r="G310" s="10">
        <v>0.63182056393351305</v>
      </c>
      <c r="H310" s="2">
        <f t="shared" si="117"/>
        <v>-7.4221795376416821E-10</v>
      </c>
      <c r="I310" s="11">
        <f t="shared" si="118"/>
        <v>0</v>
      </c>
      <c r="J310" s="11">
        <f t="shared" si="119"/>
        <v>0.52828644712314676</v>
      </c>
      <c r="K310" s="11">
        <f t="shared" si="120"/>
        <v>99.471713669729169</v>
      </c>
      <c r="L310" s="11">
        <f t="shared" si="121"/>
        <v>-1.1685230901273857E-7</v>
      </c>
      <c r="M310" s="1">
        <v>0</v>
      </c>
      <c r="N310" s="9">
        <v>0</v>
      </c>
      <c r="O310" s="9">
        <v>0</v>
      </c>
      <c r="P310" s="2">
        <f t="shared" si="122"/>
        <v>0.63517611250904404</v>
      </c>
      <c r="Q310" s="11">
        <f t="shared" si="123"/>
        <v>0</v>
      </c>
      <c r="R310" s="11">
        <f t="shared" si="124"/>
        <v>0</v>
      </c>
      <c r="S310" s="11">
        <f t="shared" si="125"/>
        <v>0</v>
      </c>
      <c r="T310" s="11">
        <f t="shared" si="126"/>
        <v>100</v>
      </c>
      <c r="V310" s="4">
        <f t="shared" si="127"/>
        <v>100.00000000000001</v>
      </c>
      <c r="W310" s="4">
        <f t="shared" si="128"/>
        <v>0</v>
      </c>
      <c r="Y310" s="1">
        <v>1.29020166319001E-2</v>
      </c>
      <c r="Z310" s="12">
        <f t="shared" si="129"/>
        <v>2.0312502907162449</v>
      </c>
      <c r="AA310" s="1">
        <v>0</v>
      </c>
      <c r="AB310" s="12">
        <f t="shared" si="130"/>
        <v>0</v>
      </c>
      <c r="AC310" s="1">
        <v>0.52950987992936105</v>
      </c>
      <c r="AD310" s="12">
        <f t="shared" si="131"/>
        <v>83.364262210320689</v>
      </c>
      <c r="AF310" s="1">
        <v>0.63302630771135404</v>
      </c>
      <c r="AG310" s="12">
        <f t="shared" si="132"/>
        <v>99.661541932174075</v>
      </c>
    </row>
    <row r="311" spans="1:33" x14ac:dyDescent="0.25">
      <c r="A311" s="14">
        <v>312</v>
      </c>
      <c r="B311" s="1" t="s">
        <v>163</v>
      </c>
      <c r="C311" s="1" t="s">
        <v>244</v>
      </c>
      <c r="D311" s="9">
        <v>0.78882337908034195</v>
      </c>
      <c r="E311" s="10">
        <v>0</v>
      </c>
      <c r="F311" s="10">
        <v>0</v>
      </c>
      <c r="G311" s="10">
        <v>0</v>
      </c>
      <c r="H311" s="2">
        <f t="shared" si="117"/>
        <v>0.78882337908034195</v>
      </c>
      <c r="I311" s="11">
        <f t="shared" si="118"/>
        <v>0</v>
      </c>
      <c r="J311" s="11">
        <f t="shared" si="119"/>
        <v>0</v>
      </c>
      <c r="K311" s="11">
        <f t="shared" si="120"/>
        <v>0</v>
      </c>
      <c r="L311" s="11">
        <f t="shared" si="121"/>
        <v>100</v>
      </c>
      <c r="M311" s="1">
        <v>1.55074298339739E-2</v>
      </c>
      <c r="N311" s="9">
        <v>5.0292969804970099E-3</v>
      </c>
      <c r="O311" s="9">
        <v>6.7018034634865206E-2</v>
      </c>
      <c r="P311" s="2">
        <f t="shared" si="122"/>
        <v>0.70126861763100579</v>
      </c>
      <c r="Q311" s="11">
        <f t="shared" si="123"/>
        <v>1.9658937913393744</v>
      </c>
      <c r="R311" s="11">
        <f t="shared" si="124"/>
        <v>0.63756946280680327</v>
      </c>
      <c r="S311" s="11">
        <f t="shared" si="125"/>
        <v>8.4959493357054008</v>
      </c>
      <c r="T311" s="11">
        <f t="shared" si="126"/>
        <v>88.900587410148418</v>
      </c>
      <c r="V311" s="4">
        <f t="shared" si="127"/>
        <v>100</v>
      </c>
      <c r="W311" s="4">
        <f t="shared" si="128"/>
        <v>11.099412589851578</v>
      </c>
      <c r="Y311" s="1">
        <v>0</v>
      </c>
      <c r="Z311" s="12">
        <f t="shared" si="129"/>
        <v>0</v>
      </c>
      <c r="AA311" s="1">
        <v>0</v>
      </c>
      <c r="AB311" s="12">
        <f t="shared" si="130"/>
        <v>0</v>
      </c>
      <c r="AC311" s="1">
        <v>0</v>
      </c>
      <c r="AD311" s="12">
        <f t="shared" si="131"/>
        <v>0</v>
      </c>
      <c r="AF311" s="1">
        <v>0</v>
      </c>
      <c r="AG311" s="12">
        <f t="shared" si="132"/>
        <v>0</v>
      </c>
    </row>
    <row r="312" spans="1:33" x14ac:dyDescent="0.25">
      <c r="A312" s="14">
        <v>313</v>
      </c>
      <c r="B312" s="1" t="s">
        <v>527</v>
      </c>
      <c r="C312" s="1" t="s">
        <v>244</v>
      </c>
      <c r="D312" s="9">
        <v>0.55661914289388803</v>
      </c>
      <c r="E312" s="10">
        <v>0</v>
      </c>
      <c r="F312" s="10">
        <v>0</v>
      </c>
      <c r="G312" s="10">
        <v>0</v>
      </c>
      <c r="H312" s="2">
        <f t="shared" si="117"/>
        <v>0.55661914289388803</v>
      </c>
      <c r="I312" s="11">
        <f t="shared" si="118"/>
        <v>0</v>
      </c>
      <c r="J312" s="11">
        <f t="shared" si="119"/>
        <v>0</v>
      </c>
      <c r="K312" s="11">
        <f t="shared" si="120"/>
        <v>0</v>
      </c>
      <c r="L312" s="11">
        <f t="shared" si="121"/>
        <v>100</v>
      </c>
      <c r="M312" s="1">
        <v>0</v>
      </c>
      <c r="N312" s="9">
        <v>0</v>
      </c>
      <c r="O312" s="9">
        <v>2.44416686855402E-6</v>
      </c>
      <c r="P312" s="2">
        <f t="shared" si="122"/>
        <v>0.55661669872701947</v>
      </c>
      <c r="Q312" s="11">
        <f t="shared" si="123"/>
        <v>0</v>
      </c>
      <c r="R312" s="11">
        <f t="shared" si="124"/>
        <v>0</v>
      </c>
      <c r="S312" s="11">
        <f t="shared" si="125"/>
        <v>4.3910938022122026E-4</v>
      </c>
      <c r="T312" s="11">
        <f t="shared" si="126"/>
        <v>99.999560890619776</v>
      </c>
      <c r="V312" s="4">
        <f t="shared" si="127"/>
        <v>100</v>
      </c>
      <c r="W312" s="4">
        <f t="shared" si="128"/>
        <v>4.3910938022122026E-4</v>
      </c>
      <c r="Y312" s="1">
        <v>0</v>
      </c>
      <c r="Z312" s="12">
        <f t="shared" si="129"/>
        <v>0</v>
      </c>
      <c r="AA312" s="1">
        <v>0</v>
      </c>
      <c r="AB312" s="12">
        <f t="shared" si="130"/>
        <v>0</v>
      </c>
      <c r="AC312" s="1">
        <v>0</v>
      </c>
      <c r="AD312" s="12">
        <f t="shared" si="131"/>
        <v>0</v>
      </c>
      <c r="AF312" s="1">
        <v>0</v>
      </c>
      <c r="AG312" s="12">
        <f t="shared" si="132"/>
        <v>0</v>
      </c>
    </row>
    <row r="313" spans="1:33" x14ac:dyDescent="0.25">
      <c r="A313" s="14">
        <v>314</v>
      </c>
      <c r="B313" s="1" t="s">
        <v>164</v>
      </c>
      <c r="C313" s="1" t="s">
        <v>244</v>
      </c>
      <c r="D313" s="9">
        <v>1.0395189691990601</v>
      </c>
      <c r="E313" s="10">
        <v>0</v>
      </c>
      <c r="F313" s="10">
        <v>0</v>
      </c>
      <c r="G313" s="10">
        <v>9.1481098683863799E-3</v>
      </c>
      <c r="H313" s="2">
        <f t="shared" si="117"/>
        <v>1.0303708593306737</v>
      </c>
      <c r="I313" s="11">
        <f t="shared" si="118"/>
        <v>0</v>
      </c>
      <c r="J313" s="11">
        <f t="shared" si="119"/>
        <v>0</v>
      </c>
      <c r="K313" s="11">
        <f t="shared" si="120"/>
        <v>0.88003299020458625</v>
      </c>
      <c r="L313" s="11">
        <f t="shared" si="121"/>
        <v>99.119967009795417</v>
      </c>
      <c r="M313" s="1">
        <v>2.8021314074378401E-2</v>
      </c>
      <c r="N313" s="9">
        <v>1.12085257728642E-2</v>
      </c>
      <c r="O313" s="9">
        <v>7.4088637906613797E-2</v>
      </c>
      <c r="P313" s="2">
        <f t="shared" si="122"/>
        <v>0.92620049144520367</v>
      </c>
      <c r="Q313" s="11">
        <f t="shared" si="123"/>
        <v>2.6956039191827896</v>
      </c>
      <c r="R313" s="11">
        <f t="shared" si="124"/>
        <v>1.0782415814403337</v>
      </c>
      <c r="S313" s="11">
        <f t="shared" si="125"/>
        <v>7.1272040339675975</v>
      </c>
      <c r="T313" s="11">
        <f t="shared" si="126"/>
        <v>89.098950465409274</v>
      </c>
      <c r="V313" s="4">
        <f t="shared" si="127"/>
        <v>100</v>
      </c>
      <c r="W313" s="4">
        <f t="shared" si="128"/>
        <v>10.901049534590721</v>
      </c>
      <c r="Y313" s="1">
        <v>0</v>
      </c>
      <c r="Z313" s="12">
        <f t="shared" si="129"/>
        <v>0</v>
      </c>
      <c r="AA313" s="1">
        <v>8.1835666513959293E-2</v>
      </c>
      <c r="AB313" s="12">
        <f t="shared" si="130"/>
        <v>7.8724553316244856</v>
      </c>
      <c r="AC313" s="1">
        <v>0</v>
      </c>
      <c r="AD313" s="12">
        <f t="shared" si="131"/>
        <v>0</v>
      </c>
      <c r="AF313" s="1">
        <v>0.98962432960208901</v>
      </c>
      <c r="AG313" s="12">
        <f t="shared" si="132"/>
        <v>95.200218459176895</v>
      </c>
    </row>
    <row r="314" spans="1:33" x14ac:dyDescent="0.25">
      <c r="A314" s="14">
        <v>315</v>
      </c>
      <c r="B314" s="1" t="s">
        <v>165</v>
      </c>
      <c r="C314" s="1" t="s">
        <v>244</v>
      </c>
      <c r="D314" s="9">
        <v>0.375730296577163</v>
      </c>
      <c r="E314" s="10">
        <v>0</v>
      </c>
      <c r="F314" s="10">
        <v>0</v>
      </c>
      <c r="G314" s="10">
        <v>0</v>
      </c>
      <c r="H314" s="2">
        <f t="shared" si="117"/>
        <v>0.375730296577163</v>
      </c>
      <c r="I314" s="11">
        <f t="shared" si="118"/>
        <v>0</v>
      </c>
      <c r="J314" s="11">
        <f t="shared" si="119"/>
        <v>0</v>
      </c>
      <c r="K314" s="11">
        <f t="shared" si="120"/>
        <v>0</v>
      </c>
      <c r="L314" s="11">
        <f t="shared" si="121"/>
        <v>100</v>
      </c>
      <c r="M314" s="1">
        <v>0</v>
      </c>
      <c r="N314" s="9">
        <v>1.8415898703414899E-2</v>
      </c>
      <c r="O314" s="9">
        <v>0.120343733499317</v>
      </c>
      <c r="P314" s="2">
        <f t="shared" si="122"/>
        <v>0.23697066437443109</v>
      </c>
      <c r="Q314" s="11">
        <f t="shared" si="123"/>
        <v>0</v>
      </c>
      <c r="R314" s="11">
        <f t="shared" si="124"/>
        <v>4.9013611282296106</v>
      </c>
      <c r="S314" s="11">
        <f t="shared" si="125"/>
        <v>32.02928659084116</v>
      </c>
      <c r="T314" s="11">
        <f t="shared" si="126"/>
        <v>63.069352280929223</v>
      </c>
      <c r="V314" s="4">
        <f t="shared" si="127"/>
        <v>100</v>
      </c>
      <c r="W314" s="4">
        <f t="shared" si="128"/>
        <v>36.93064771907077</v>
      </c>
      <c r="Y314" s="1">
        <v>0</v>
      </c>
      <c r="Z314" s="12">
        <f t="shared" si="129"/>
        <v>0</v>
      </c>
      <c r="AA314" s="1">
        <v>0</v>
      </c>
      <c r="AB314" s="12">
        <f t="shared" si="130"/>
        <v>0</v>
      </c>
      <c r="AC314" s="1">
        <v>0</v>
      </c>
      <c r="AD314" s="12">
        <f t="shared" si="131"/>
        <v>0</v>
      </c>
      <c r="AF314" s="1">
        <v>0</v>
      </c>
      <c r="AG314" s="12">
        <f t="shared" si="132"/>
        <v>0</v>
      </c>
    </row>
    <row r="315" spans="1:33" x14ac:dyDescent="0.25">
      <c r="A315" s="14">
        <v>316</v>
      </c>
      <c r="B315" s="1" t="s">
        <v>166</v>
      </c>
      <c r="C315" s="1" t="s">
        <v>244</v>
      </c>
      <c r="D315" s="9">
        <v>0.32009752770910199</v>
      </c>
      <c r="E315" s="10">
        <v>0</v>
      </c>
      <c r="F315" s="10">
        <v>0</v>
      </c>
      <c r="G315" s="10">
        <v>0</v>
      </c>
      <c r="H315" s="2">
        <f t="shared" si="117"/>
        <v>0.32009752770910199</v>
      </c>
      <c r="I315" s="11">
        <f t="shared" si="118"/>
        <v>0</v>
      </c>
      <c r="J315" s="11">
        <f t="shared" si="119"/>
        <v>0</v>
      </c>
      <c r="K315" s="11">
        <f t="shared" si="120"/>
        <v>0</v>
      </c>
      <c r="L315" s="11">
        <f t="shared" si="121"/>
        <v>100</v>
      </c>
      <c r="M315" s="1">
        <v>1.7213357518754399E-2</v>
      </c>
      <c r="N315" s="9">
        <v>1.9999442452011801E-3</v>
      </c>
      <c r="O315" s="9">
        <v>7.5458349910103202E-3</v>
      </c>
      <c r="P315" s="2">
        <f t="shared" si="122"/>
        <v>0.29333839095413611</v>
      </c>
      <c r="Q315" s="11">
        <f t="shared" si="123"/>
        <v>5.3775352911808616</v>
      </c>
      <c r="R315" s="11">
        <f t="shared" si="124"/>
        <v>0.62479215616394512</v>
      </c>
      <c r="S315" s="11">
        <f t="shared" si="125"/>
        <v>2.3573549739715012</v>
      </c>
      <c r="T315" s="11">
        <f t="shared" si="126"/>
        <v>91.640317578683693</v>
      </c>
      <c r="V315" s="4">
        <f t="shared" si="127"/>
        <v>100</v>
      </c>
      <c r="W315" s="4">
        <f t="shared" si="128"/>
        <v>8.3596824213163075</v>
      </c>
      <c r="Y315" s="1">
        <v>0</v>
      </c>
      <c r="Z315" s="12">
        <f t="shared" si="129"/>
        <v>0</v>
      </c>
      <c r="AA315" s="1">
        <v>0</v>
      </c>
      <c r="AB315" s="12">
        <f t="shared" si="130"/>
        <v>0</v>
      </c>
      <c r="AC315" s="1">
        <v>0</v>
      </c>
      <c r="AD315" s="12">
        <f t="shared" si="131"/>
        <v>0</v>
      </c>
      <c r="AF315" s="1">
        <v>0</v>
      </c>
      <c r="AG315" s="12">
        <f t="shared" si="132"/>
        <v>0</v>
      </c>
    </row>
    <row r="316" spans="1:33" x14ac:dyDescent="0.25">
      <c r="A316" s="14">
        <v>317</v>
      </c>
      <c r="B316" s="1" t="s">
        <v>167</v>
      </c>
      <c r="C316" s="1" t="s">
        <v>244</v>
      </c>
      <c r="D316" s="9">
        <v>3.9532474844161198</v>
      </c>
      <c r="E316" s="10">
        <v>0</v>
      </c>
      <c r="F316" s="10">
        <v>0</v>
      </c>
      <c r="G316" s="10">
        <v>0</v>
      </c>
      <c r="H316" s="2">
        <f t="shared" si="117"/>
        <v>3.9532474844161198</v>
      </c>
      <c r="I316" s="11">
        <f t="shared" si="118"/>
        <v>0</v>
      </c>
      <c r="J316" s="11">
        <f t="shared" si="119"/>
        <v>0</v>
      </c>
      <c r="K316" s="11">
        <f t="shared" si="120"/>
        <v>0</v>
      </c>
      <c r="L316" s="11">
        <f t="shared" si="121"/>
        <v>100</v>
      </c>
      <c r="M316" s="1">
        <v>0.21938035185810001</v>
      </c>
      <c r="N316" s="9">
        <v>0.114888825827918</v>
      </c>
      <c r="O316" s="9">
        <v>0.31000583963060402</v>
      </c>
      <c r="P316" s="2">
        <f t="shared" si="122"/>
        <v>3.3089724670994975</v>
      </c>
      <c r="Q316" s="11">
        <f t="shared" si="123"/>
        <v>5.5493705547883669</v>
      </c>
      <c r="R316" s="11">
        <f t="shared" si="124"/>
        <v>2.9061885520907795</v>
      </c>
      <c r="S316" s="11">
        <f t="shared" si="125"/>
        <v>7.8418019831204857</v>
      </c>
      <c r="T316" s="11">
        <f t="shared" si="126"/>
        <v>83.70263891000036</v>
      </c>
      <c r="V316" s="4">
        <f t="shared" si="127"/>
        <v>100</v>
      </c>
      <c r="W316" s="4">
        <f t="shared" si="128"/>
        <v>16.297361089999633</v>
      </c>
      <c r="Y316" s="1">
        <v>0</v>
      </c>
      <c r="Z316" s="12">
        <f t="shared" si="129"/>
        <v>0</v>
      </c>
      <c r="AA316" s="1">
        <v>0</v>
      </c>
      <c r="AB316" s="12">
        <f t="shared" si="130"/>
        <v>0</v>
      </c>
      <c r="AC316" s="1">
        <v>0</v>
      </c>
      <c r="AD316" s="12">
        <f t="shared" si="131"/>
        <v>0</v>
      </c>
      <c r="AF316" s="1">
        <v>0</v>
      </c>
      <c r="AG316" s="12">
        <f t="shared" si="132"/>
        <v>0</v>
      </c>
    </row>
    <row r="317" spans="1:33" x14ac:dyDescent="0.25">
      <c r="A317" s="14">
        <v>318</v>
      </c>
      <c r="B317" s="1" t="s">
        <v>528</v>
      </c>
      <c r="C317" s="1" t="s">
        <v>244</v>
      </c>
      <c r="D317" s="9">
        <v>0.324662004129047</v>
      </c>
      <c r="E317" s="10">
        <v>3.64057799510192E-2</v>
      </c>
      <c r="F317" s="10">
        <v>0</v>
      </c>
      <c r="G317" s="10">
        <v>1.3841089168905699E-2</v>
      </c>
      <c r="H317" s="2">
        <f t="shared" si="117"/>
        <v>0.27441513500912212</v>
      </c>
      <c r="I317" s="11">
        <f t="shared" si="118"/>
        <v>11.213440281896551</v>
      </c>
      <c r="J317" s="11">
        <f t="shared" si="119"/>
        <v>0</v>
      </c>
      <c r="K317" s="11">
        <f t="shared" si="120"/>
        <v>4.2632303727799723</v>
      </c>
      <c r="L317" s="11">
        <f t="shared" si="121"/>
        <v>84.523329345323489</v>
      </c>
      <c r="M317" s="1">
        <v>0</v>
      </c>
      <c r="N317" s="9">
        <v>4.39152285231102E-5</v>
      </c>
      <c r="O317" s="9">
        <v>1.6891087761105102E-2</v>
      </c>
      <c r="P317" s="2">
        <f t="shared" si="122"/>
        <v>0.30772700113941881</v>
      </c>
      <c r="Q317" s="11">
        <f t="shared" si="123"/>
        <v>0</v>
      </c>
      <c r="R317" s="11">
        <f t="shared" si="124"/>
        <v>1.3526445338412539E-2</v>
      </c>
      <c r="S317" s="11">
        <f t="shared" si="125"/>
        <v>5.2026684817701101</v>
      </c>
      <c r="T317" s="11">
        <f t="shared" si="126"/>
        <v>94.783805072891482</v>
      </c>
      <c r="V317" s="4">
        <f t="shared" si="127"/>
        <v>100.00000000000001</v>
      </c>
      <c r="W317" s="4">
        <f t="shared" si="128"/>
        <v>5.2161949271085231</v>
      </c>
      <c r="Y317" s="1">
        <v>4.0237528804056601E-3</v>
      </c>
      <c r="Z317" s="12">
        <f t="shared" si="129"/>
        <v>1.2393667350141455</v>
      </c>
      <c r="AA317" s="1">
        <v>1.2577991971427799E-3</v>
      </c>
      <c r="AB317" s="12">
        <f t="shared" si="130"/>
        <v>0.38741804742966734</v>
      </c>
      <c r="AC317" s="1">
        <v>4.271604688906E-2</v>
      </c>
      <c r="AD317" s="12">
        <f t="shared" si="131"/>
        <v>13.157082241160929</v>
      </c>
      <c r="AF317" s="1">
        <v>3.3437183067656397E-2</v>
      </c>
      <c r="AG317" s="12">
        <f t="shared" si="132"/>
        <v>10.299074927895088</v>
      </c>
    </row>
    <row r="318" spans="1:33" x14ac:dyDescent="0.25">
      <c r="A318" s="14">
        <v>319</v>
      </c>
      <c r="B318" s="1" t="s">
        <v>168</v>
      </c>
      <c r="C318" s="1" t="s">
        <v>244</v>
      </c>
      <c r="D318" s="9">
        <v>0.73290061190053801</v>
      </c>
      <c r="E318" s="10">
        <v>0</v>
      </c>
      <c r="F318" s="10">
        <v>0</v>
      </c>
      <c r="G318" s="10">
        <v>0</v>
      </c>
      <c r="H318" s="2">
        <f t="shared" si="117"/>
        <v>0.73290061190053801</v>
      </c>
      <c r="I318" s="11">
        <f t="shared" si="118"/>
        <v>0</v>
      </c>
      <c r="J318" s="11">
        <f t="shared" si="119"/>
        <v>0</v>
      </c>
      <c r="K318" s="11">
        <f t="shared" si="120"/>
        <v>0</v>
      </c>
      <c r="L318" s="11">
        <f t="shared" si="121"/>
        <v>100</v>
      </c>
      <c r="M318" s="1">
        <v>0</v>
      </c>
      <c r="N318" s="9">
        <v>0</v>
      </c>
      <c r="O318" s="9">
        <v>0</v>
      </c>
      <c r="P318" s="2">
        <f t="shared" si="122"/>
        <v>0.73290061190053801</v>
      </c>
      <c r="Q318" s="11">
        <f t="shared" si="123"/>
        <v>0</v>
      </c>
      <c r="R318" s="11">
        <f t="shared" si="124"/>
        <v>0</v>
      </c>
      <c r="S318" s="11">
        <f t="shared" si="125"/>
        <v>0</v>
      </c>
      <c r="T318" s="11">
        <f t="shared" si="126"/>
        <v>100</v>
      </c>
      <c r="V318" s="4">
        <f t="shared" si="127"/>
        <v>100</v>
      </c>
      <c r="W318" s="4">
        <f t="shared" si="128"/>
        <v>0</v>
      </c>
      <c r="Y318" s="1">
        <v>0</v>
      </c>
      <c r="Z318" s="12">
        <f t="shared" si="129"/>
        <v>0</v>
      </c>
      <c r="AA318" s="1">
        <v>0</v>
      </c>
      <c r="AB318" s="12">
        <f t="shared" si="130"/>
        <v>0</v>
      </c>
      <c r="AC318" s="1">
        <v>0</v>
      </c>
      <c r="AD318" s="12">
        <f t="shared" si="131"/>
        <v>0</v>
      </c>
      <c r="AF318" s="1">
        <v>0</v>
      </c>
      <c r="AG318" s="12">
        <f t="shared" si="132"/>
        <v>0</v>
      </c>
    </row>
    <row r="319" spans="1:33" x14ac:dyDescent="0.25">
      <c r="A319" s="14">
        <v>320</v>
      </c>
      <c r="B319" s="1" t="s">
        <v>169</v>
      </c>
      <c r="C319" s="1" t="s">
        <v>244</v>
      </c>
      <c r="D319" s="9">
        <v>0.310802956660091</v>
      </c>
      <c r="E319" s="10">
        <v>0</v>
      </c>
      <c r="F319" s="10">
        <v>0</v>
      </c>
      <c r="G319" s="10">
        <v>0</v>
      </c>
      <c r="H319" s="2">
        <f t="shared" si="117"/>
        <v>0.310802956660091</v>
      </c>
      <c r="I319" s="11">
        <f t="shared" si="118"/>
        <v>0</v>
      </c>
      <c r="J319" s="11">
        <f t="shared" si="119"/>
        <v>0</v>
      </c>
      <c r="K319" s="11">
        <f t="shared" si="120"/>
        <v>0</v>
      </c>
      <c r="L319" s="11">
        <f t="shared" si="121"/>
        <v>100</v>
      </c>
      <c r="M319" s="1">
        <v>1.0808363528364799E-2</v>
      </c>
      <c r="N319" s="9">
        <v>2.0015488494012899E-3</v>
      </c>
      <c r="O319" s="9">
        <v>4.0030976191352203E-3</v>
      </c>
      <c r="P319" s="2">
        <f t="shared" si="122"/>
        <v>0.29398994666318967</v>
      </c>
      <c r="Q319" s="11">
        <f t="shared" si="123"/>
        <v>3.4775613605842701</v>
      </c>
      <c r="R319" s="11">
        <f t="shared" si="124"/>
        <v>0.64399285994897393</v>
      </c>
      <c r="S319" s="11">
        <f t="shared" si="125"/>
        <v>1.287985694265193</v>
      </c>
      <c r="T319" s="11">
        <f t="shared" si="126"/>
        <v>94.590460085201556</v>
      </c>
      <c r="V319" s="4">
        <f t="shared" si="127"/>
        <v>100</v>
      </c>
      <c r="W319" s="4">
        <f t="shared" si="128"/>
        <v>5.4095399147984367</v>
      </c>
      <c r="Y319" s="1">
        <v>0</v>
      </c>
      <c r="Z319" s="12">
        <f t="shared" si="129"/>
        <v>0</v>
      </c>
      <c r="AA319" s="1">
        <v>0</v>
      </c>
      <c r="AB319" s="12">
        <f t="shared" si="130"/>
        <v>0</v>
      </c>
      <c r="AC319" s="1">
        <v>0</v>
      </c>
      <c r="AD319" s="12">
        <f t="shared" si="131"/>
        <v>0</v>
      </c>
      <c r="AF319" s="1">
        <v>0</v>
      </c>
      <c r="AG319" s="12">
        <f t="shared" si="132"/>
        <v>0</v>
      </c>
    </row>
    <row r="320" spans="1:33" x14ac:dyDescent="0.25">
      <c r="A320" s="14">
        <v>321</v>
      </c>
      <c r="B320" s="1" t="s">
        <v>529</v>
      </c>
      <c r="C320" s="1" t="s">
        <v>244</v>
      </c>
      <c r="D320" s="9">
        <v>0.39196631246376701</v>
      </c>
      <c r="E320" s="10">
        <v>0</v>
      </c>
      <c r="F320" s="10">
        <v>0</v>
      </c>
      <c r="G320" s="10">
        <v>8.8020089431665806E-6</v>
      </c>
      <c r="H320" s="2">
        <f t="shared" si="117"/>
        <v>0.39195751045482385</v>
      </c>
      <c r="I320" s="11">
        <f t="shared" si="118"/>
        <v>0</v>
      </c>
      <c r="J320" s="11">
        <f t="shared" si="119"/>
        <v>0</v>
      </c>
      <c r="K320" s="11">
        <f t="shared" si="120"/>
        <v>2.2456034264373751E-3</v>
      </c>
      <c r="L320" s="11">
        <f t="shared" si="121"/>
        <v>99.997754396573569</v>
      </c>
      <c r="M320" s="1">
        <v>0</v>
      </c>
      <c r="N320" s="9">
        <v>0</v>
      </c>
      <c r="O320" s="9">
        <v>1.5660147455113401E-3</v>
      </c>
      <c r="P320" s="2">
        <f t="shared" si="122"/>
        <v>0.39040029771825568</v>
      </c>
      <c r="Q320" s="11">
        <f t="shared" si="123"/>
        <v>0</v>
      </c>
      <c r="R320" s="11">
        <f t="shared" si="124"/>
        <v>0</v>
      </c>
      <c r="S320" s="11">
        <f t="shared" si="125"/>
        <v>0.3995278919935501</v>
      </c>
      <c r="T320" s="11">
        <f t="shared" si="126"/>
        <v>99.600472108006457</v>
      </c>
      <c r="V320" s="4">
        <f t="shared" si="127"/>
        <v>100</v>
      </c>
      <c r="W320" s="4">
        <f t="shared" si="128"/>
        <v>0.3995278919935501</v>
      </c>
      <c r="Y320" s="1">
        <v>0</v>
      </c>
      <c r="Z320" s="12">
        <f t="shared" si="129"/>
        <v>0</v>
      </c>
      <c r="AA320" s="1">
        <v>0</v>
      </c>
      <c r="AB320" s="12">
        <f t="shared" si="130"/>
        <v>0</v>
      </c>
      <c r="AC320" s="1">
        <v>0</v>
      </c>
      <c r="AD320" s="12">
        <f t="shared" si="131"/>
        <v>0</v>
      </c>
      <c r="AF320" s="1">
        <v>0.14141402757746299</v>
      </c>
      <c r="AG320" s="12">
        <f t="shared" si="132"/>
        <v>36.078107500765178</v>
      </c>
    </row>
    <row r="321" spans="1:33" x14ac:dyDescent="0.25">
      <c r="A321" s="14">
        <v>322</v>
      </c>
      <c r="B321" s="1" t="s">
        <v>170</v>
      </c>
      <c r="C321" s="1" t="s">
        <v>244</v>
      </c>
      <c r="D321" s="9">
        <v>0.58158915256280397</v>
      </c>
      <c r="E321" s="10">
        <v>0</v>
      </c>
      <c r="F321" s="10">
        <v>0</v>
      </c>
      <c r="G321" s="10">
        <v>0</v>
      </c>
      <c r="H321" s="2">
        <f t="shared" si="117"/>
        <v>0.58158915256280397</v>
      </c>
      <c r="I321" s="11">
        <f t="shared" si="118"/>
        <v>0</v>
      </c>
      <c r="J321" s="11">
        <f t="shared" si="119"/>
        <v>0</v>
      </c>
      <c r="K321" s="11">
        <f t="shared" si="120"/>
        <v>0</v>
      </c>
      <c r="L321" s="11">
        <f t="shared" si="121"/>
        <v>100</v>
      </c>
      <c r="M321" s="1">
        <v>0</v>
      </c>
      <c r="N321" s="9">
        <v>0</v>
      </c>
      <c r="O321" s="9">
        <v>0</v>
      </c>
      <c r="P321" s="2">
        <f t="shared" si="122"/>
        <v>0.58158915256280397</v>
      </c>
      <c r="Q321" s="11">
        <f t="shared" si="123"/>
        <v>0</v>
      </c>
      <c r="R321" s="11">
        <f t="shared" si="124"/>
        <v>0</v>
      </c>
      <c r="S321" s="11">
        <f t="shared" si="125"/>
        <v>0</v>
      </c>
      <c r="T321" s="11">
        <f t="shared" si="126"/>
        <v>100</v>
      </c>
      <c r="V321" s="4">
        <f t="shared" si="127"/>
        <v>100</v>
      </c>
      <c r="W321" s="4">
        <f t="shared" si="128"/>
        <v>0</v>
      </c>
      <c r="Y321" s="1">
        <v>0</v>
      </c>
      <c r="Z321" s="12">
        <f t="shared" si="129"/>
        <v>0</v>
      </c>
      <c r="AA321" s="1">
        <v>0</v>
      </c>
      <c r="AB321" s="12">
        <f t="shared" si="130"/>
        <v>0</v>
      </c>
      <c r="AC321" s="1">
        <v>0</v>
      </c>
      <c r="AD321" s="12">
        <f t="shared" si="131"/>
        <v>0</v>
      </c>
      <c r="AF321" s="1">
        <v>0</v>
      </c>
      <c r="AG321" s="12">
        <f t="shared" si="132"/>
        <v>0</v>
      </c>
    </row>
    <row r="322" spans="1:33" x14ac:dyDescent="0.25">
      <c r="A322" s="14">
        <v>323</v>
      </c>
      <c r="B322" s="1" t="s">
        <v>171</v>
      </c>
      <c r="C322" s="1" t="s">
        <v>244</v>
      </c>
      <c r="D322" s="9">
        <v>0.71677521246058096</v>
      </c>
      <c r="E322" s="10">
        <v>0</v>
      </c>
      <c r="F322" s="10">
        <v>0</v>
      </c>
      <c r="G322" s="10">
        <v>0</v>
      </c>
      <c r="H322" s="2">
        <f t="shared" si="117"/>
        <v>0.71677521246058096</v>
      </c>
      <c r="I322" s="11">
        <f t="shared" si="118"/>
        <v>0</v>
      </c>
      <c r="J322" s="11">
        <f t="shared" si="119"/>
        <v>0</v>
      </c>
      <c r="K322" s="11">
        <f t="shared" si="120"/>
        <v>0</v>
      </c>
      <c r="L322" s="11">
        <f t="shared" si="121"/>
        <v>100</v>
      </c>
      <c r="M322" s="1">
        <v>4.8424928650475298E-2</v>
      </c>
      <c r="N322" s="9">
        <v>6.2765830498313593E-2</v>
      </c>
      <c r="O322" s="9">
        <v>3.4772724417650003E-2</v>
      </c>
      <c r="P322" s="2">
        <f t="shared" si="122"/>
        <v>0.57081172889414211</v>
      </c>
      <c r="Q322" s="11">
        <f t="shared" si="123"/>
        <v>6.7559435383151483</v>
      </c>
      <c r="R322" s="11">
        <f t="shared" si="124"/>
        <v>8.7566965775571379</v>
      </c>
      <c r="S322" s="11">
        <f t="shared" si="125"/>
        <v>4.8512732880759781</v>
      </c>
      <c r="T322" s="11">
        <f t="shared" si="126"/>
        <v>79.63608659605174</v>
      </c>
      <c r="V322" s="4">
        <f t="shared" si="127"/>
        <v>100</v>
      </c>
      <c r="W322" s="4">
        <f t="shared" si="128"/>
        <v>20.363913403948267</v>
      </c>
      <c r="Y322" s="1">
        <v>0</v>
      </c>
      <c r="Z322" s="12">
        <f t="shared" si="129"/>
        <v>0</v>
      </c>
      <c r="AA322" s="1">
        <v>0</v>
      </c>
      <c r="AB322" s="12">
        <f t="shared" si="130"/>
        <v>0</v>
      </c>
      <c r="AC322" s="1">
        <v>0</v>
      </c>
      <c r="AD322" s="12">
        <f t="shared" si="131"/>
        <v>0</v>
      </c>
      <c r="AF322" s="1">
        <v>0</v>
      </c>
      <c r="AG322" s="12">
        <f t="shared" si="132"/>
        <v>0</v>
      </c>
    </row>
    <row r="323" spans="1:33" x14ac:dyDescent="0.25">
      <c r="A323" s="14">
        <v>324</v>
      </c>
      <c r="B323" s="1" t="s">
        <v>172</v>
      </c>
      <c r="C323" s="1" t="s">
        <v>244</v>
      </c>
      <c r="D323" s="9">
        <v>0.30415569345579702</v>
      </c>
      <c r="E323" s="10">
        <v>0</v>
      </c>
      <c r="F323" s="10">
        <v>0</v>
      </c>
      <c r="G323" s="10">
        <v>0</v>
      </c>
      <c r="H323" s="2">
        <f t="shared" si="117"/>
        <v>0.30415569345579702</v>
      </c>
      <c r="I323" s="11">
        <f t="shared" si="118"/>
        <v>0</v>
      </c>
      <c r="J323" s="11">
        <f t="shared" si="119"/>
        <v>0</v>
      </c>
      <c r="K323" s="11">
        <f t="shared" si="120"/>
        <v>0</v>
      </c>
      <c r="L323" s="11">
        <f t="shared" si="121"/>
        <v>100</v>
      </c>
      <c r="M323" s="1">
        <v>0</v>
      </c>
      <c r="N323" s="9">
        <v>0</v>
      </c>
      <c r="O323" s="9">
        <v>0</v>
      </c>
      <c r="P323" s="2">
        <f t="shared" si="122"/>
        <v>0.30415569345579702</v>
      </c>
      <c r="Q323" s="11">
        <f t="shared" si="123"/>
        <v>0</v>
      </c>
      <c r="R323" s="11">
        <f t="shared" si="124"/>
        <v>0</v>
      </c>
      <c r="S323" s="11">
        <f t="shared" si="125"/>
        <v>0</v>
      </c>
      <c r="T323" s="11">
        <f t="shared" si="126"/>
        <v>100</v>
      </c>
      <c r="V323" s="4">
        <f t="shared" si="127"/>
        <v>100</v>
      </c>
      <c r="W323" s="4">
        <f t="shared" si="128"/>
        <v>0</v>
      </c>
      <c r="Y323" s="1">
        <v>0</v>
      </c>
      <c r="Z323" s="12">
        <f t="shared" si="129"/>
        <v>0</v>
      </c>
      <c r="AA323" s="1">
        <v>0</v>
      </c>
      <c r="AB323" s="12">
        <f t="shared" si="130"/>
        <v>0</v>
      </c>
      <c r="AC323" s="1">
        <v>0</v>
      </c>
      <c r="AD323" s="12">
        <f t="shared" si="131"/>
        <v>0</v>
      </c>
      <c r="AF323" s="1">
        <v>0</v>
      </c>
      <c r="AG323" s="12">
        <f t="shared" si="132"/>
        <v>0</v>
      </c>
    </row>
    <row r="324" spans="1:33" x14ac:dyDescent="0.25">
      <c r="A324" s="14">
        <v>325</v>
      </c>
      <c r="B324" s="1" t="s">
        <v>530</v>
      </c>
      <c r="C324" s="1" t="s">
        <v>66</v>
      </c>
      <c r="D324" s="9">
        <v>11.3585442520722</v>
      </c>
      <c r="E324" s="10">
        <v>0.190206807637889</v>
      </c>
      <c r="F324" s="10">
        <v>0</v>
      </c>
      <c r="G324" s="10">
        <v>0</v>
      </c>
      <c r="H324" s="2">
        <f t="shared" si="117"/>
        <v>11.168337444434311</v>
      </c>
      <c r="I324" s="11">
        <f t="shared" si="118"/>
        <v>1.674570291903283</v>
      </c>
      <c r="J324" s="11">
        <f t="shared" si="119"/>
        <v>0</v>
      </c>
      <c r="K324" s="11">
        <f t="shared" si="120"/>
        <v>0</v>
      </c>
      <c r="L324" s="11">
        <f t="shared" si="121"/>
        <v>98.325429708096721</v>
      </c>
      <c r="M324" s="1">
        <v>1.9940061194508001</v>
      </c>
      <c r="N324" s="9">
        <v>1.87971094649578</v>
      </c>
      <c r="O324" s="9">
        <v>1.32219629979291</v>
      </c>
      <c r="P324" s="2">
        <f t="shared" si="122"/>
        <v>6.1626308863327104</v>
      </c>
      <c r="Q324" s="11">
        <f t="shared" si="123"/>
        <v>17.555120402748997</v>
      </c>
      <c r="R324" s="11">
        <f t="shared" si="124"/>
        <v>16.548871974970332</v>
      </c>
      <c r="S324" s="11">
        <f t="shared" si="125"/>
        <v>11.640543633500346</v>
      </c>
      <c r="T324" s="11">
        <f t="shared" si="126"/>
        <v>54.255463988780328</v>
      </c>
      <c r="V324" s="4">
        <f t="shared" si="127"/>
        <v>100</v>
      </c>
      <c r="W324" s="4">
        <f t="shared" si="128"/>
        <v>45.744536011219679</v>
      </c>
      <c r="Y324" s="1">
        <v>0</v>
      </c>
      <c r="Z324" s="12">
        <f t="shared" si="129"/>
        <v>0</v>
      </c>
      <c r="AA324" s="1">
        <v>0</v>
      </c>
      <c r="AB324" s="12">
        <f t="shared" si="130"/>
        <v>0</v>
      </c>
      <c r="AC324" s="1">
        <v>0</v>
      </c>
      <c r="AD324" s="12">
        <f t="shared" si="131"/>
        <v>0</v>
      </c>
      <c r="AF324" s="1">
        <v>0</v>
      </c>
      <c r="AG324" s="12">
        <f t="shared" si="132"/>
        <v>0</v>
      </c>
    </row>
    <row r="325" spans="1:33" x14ac:dyDescent="0.25">
      <c r="A325" s="14">
        <v>326</v>
      </c>
      <c r="B325" s="1" t="s">
        <v>173</v>
      </c>
      <c r="C325" s="1" t="s">
        <v>244</v>
      </c>
      <c r="D325" s="9">
        <v>3.3899170903170401</v>
      </c>
      <c r="E325" s="10">
        <v>0.65174760077195504</v>
      </c>
      <c r="F325" s="10">
        <v>5.68517027402824E-3</v>
      </c>
      <c r="G325" s="10">
        <v>3.2781634999652899E-2</v>
      </c>
      <c r="H325" s="2">
        <f t="shared" si="117"/>
        <v>2.6997026842714038</v>
      </c>
      <c r="I325" s="11">
        <f t="shared" si="118"/>
        <v>19.226063157521079</v>
      </c>
      <c r="J325" s="11">
        <f t="shared" si="119"/>
        <v>0.16770823953976224</v>
      </c>
      <c r="K325" s="11">
        <f t="shared" si="120"/>
        <v>0.96703353286398552</v>
      </c>
      <c r="L325" s="11">
        <f t="shared" si="121"/>
        <v>79.639195070075161</v>
      </c>
      <c r="M325" s="1">
        <v>4.35441689535589E-2</v>
      </c>
      <c r="N325" s="9">
        <v>2.9812009936124002E-2</v>
      </c>
      <c r="O325" s="9">
        <v>7.8950254422192306E-2</v>
      </c>
      <c r="P325" s="2">
        <f t="shared" si="122"/>
        <v>3.237610657005165</v>
      </c>
      <c r="Q325" s="11">
        <f t="shared" si="123"/>
        <v>1.2845201753735651</v>
      </c>
      <c r="R325" s="11">
        <f t="shared" si="124"/>
        <v>0.87943183098132505</v>
      </c>
      <c r="S325" s="11">
        <f t="shared" si="125"/>
        <v>2.3289730196560212</v>
      </c>
      <c r="T325" s="11">
        <f t="shared" si="126"/>
        <v>95.507074973989091</v>
      </c>
      <c r="V325" s="4">
        <f t="shared" si="127"/>
        <v>99.999999999999986</v>
      </c>
      <c r="W325" s="4">
        <f t="shared" si="128"/>
        <v>4.4929250260109113</v>
      </c>
      <c r="Y325" s="1">
        <v>8.6971648444188893E-3</v>
      </c>
      <c r="Z325" s="12">
        <f t="shared" si="129"/>
        <v>0.25655980995114819</v>
      </c>
      <c r="AA325" s="1">
        <v>1.28128427265192</v>
      </c>
      <c r="AB325" s="12">
        <f t="shared" si="130"/>
        <v>37.796920647758043</v>
      </c>
      <c r="AC325" s="1">
        <v>4.6437707357587697E-2</v>
      </c>
      <c r="AD325" s="12">
        <f t="shared" si="131"/>
        <v>1.3698773781291693</v>
      </c>
      <c r="AF325" s="1">
        <v>2.1060706907155899</v>
      </c>
      <c r="AG325" s="12">
        <f t="shared" si="132"/>
        <v>62.127498537689043</v>
      </c>
    </row>
    <row r="326" spans="1:33" x14ac:dyDescent="0.25">
      <c r="A326" s="14">
        <v>327</v>
      </c>
      <c r="B326" s="1" t="s">
        <v>531</v>
      </c>
      <c r="C326" s="1" t="s">
        <v>244</v>
      </c>
      <c r="D326" s="9">
        <v>0.29037381408419399</v>
      </c>
      <c r="E326" s="10">
        <v>0</v>
      </c>
      <c r="F326" s="10">
        <v>0</v>
      </c>
      <c r="G326" s="10">
        <v>0</v>
      </c>
      <c r="H326" s="2">
        <f t="shared" si="117"/>
        <v>0.29037381408419399</v>
      </c>
      <c r="I326" s="11">
        <f t="shared" si="118"/>
        <v>0</v>
      </c>
      <c r="J326" s="11">
        <f t="shared" si="119"/>
        <v>0</v>
      </c>
      <c r="K326" s="11">
        <f t="shared" si="120"/>
        <v>0</v>
      </c>
      <c r="L326" s="11">
        <f t="shared" si="121"/>
        <v>100</v>
      </c>
      <c r="M326" s="1">
        <v>0</v>
      </c>
      <c r="N326" s="9">
        <v>0</v>
      </c>
      <c r="O326" s="9">
        <v>1.52942144509317E-2</v>
      </c>
      <c r="P326" s="2">
        <f t="shared" si="122"/>
        <v>0.27507959963326228</v>
      </c>
      <c r="Q326" s="11">
        <f t="shared" si="123"/>
        <v>0</v>
      </c>
      <c r="R326" s="11">
        <f t="shared" si="124"/>
        <v>0</v>
      </c>
      <c r="S326" s="11">
        <f t="shared" si="125"/>
        <v>5.2670777146926673</v>
      </c>
      <c r="T326" s="11">
        <f t="shared" si="126"/>
        <v>94.732922285307325</v>
      </c>
      <c r="V326" s="4">
        <f t="shared" si="127"/>
        <v>100</v>
      </c>
      <c r="W326" s="4">
        <f t="shared" si="128"/>
        <v>5.2670777146926673</v>
      </c>
      <c r="Y326" s="1">
        <v>0</v>
      </c>
      <c r="Z326" s="12">
        <f t="shared" si="129"/>
        <v>0</v>
      </c>
      <c r="AA326" s="1">
        <v>0</v>
      </c>
      <c r="AB326" s="12">
        <f t="shared" si="130"/>
        <v>0</v>
      </c>
      <c r="AC326" s="1">
        <v>0</v>
      </c>
      <c r="AD326" s="12">
        <f t="shared" si="131"/>
        <v>0</v>
      </c>
      <c r="AF326" s="1">
        <v>0</v>
      </c>
      <c r="AG326" s="12">
        <f t="shared" si="132"/>
        <v>0</v>
      </c>
    </row>
    <row r="327" spans="1:33" x14ac:dyDescent="0.25">
      <c r="A327" s="14">
        <v>328</v>
      </c>
      <c r="B327" s="1" t="s">
        <v>532</v>
      </c>
      <c r="C327" s="1" t="s">
        <v>244</v>
      </c>
      <c r="D327" s="9">
        <v>0.76725186354830499</v>
      </c>
      <c r="E327" s="10">
        <v>0</v>
      </c>
      <c r="F327" s="10">
        <v>0</v>
      </c>
      <c r="G327" s="10">
        <v>0</v>
      </c>
      <c r="H327" s="2">
        <f t="shared" si="117"/>
        <v>0.76725186354830499</v>
      </c>
      <c r="I327" s="11">
        <f t="shared" si="118"/>
        <v>0</v>
      </c>
      <c r="J327" s="11">
        <f t="shared" si="119"/>
        <v>0</v>
      </c>
      <c r="K327" s="11">
        <f t="shared" si="120"/>
        <v>0</v>
      </c>
      <c r="L327" s="11">
        <f t="shared" si="121"/>
        <v>100</v>
      </c>
      <c r="M327" s="1">
        <v>5.8450028563558501E-3</v>
      </c>
      <c r="N327" s="9">
        <v>2.0015575045850701E-3</v>
      </c>
      <c r="O327" s="9">
        <v>6.7965013984946296E-3</v>
      </c>
      <c r="P327" s="2">
        <f t="shared" si="122"/>
        <v>0.75260880178886946</v>
      </c>
      <c r="Q327" s="11">
        <f t="shared" si="123"/>
        <v>0.7618101869866436</v>
      </c>
      <c r="R327" s="11">
        <f t="shared" si="124"/>
        <v>0.26087359310259339</v>
      </c>
      <c r="S327" s="11">
        <f t="shared" si="125"/>
        <v>0.88582403267981547</v>
      </c>
      <c r="T327" s="11">
        <f t="shared" si="126"/>
        <v>98.091492187230955</v>
      </c>
      <c r="V327" s="4">
        <f t="shared" si="127"/>
        <v>100</v>
      </c>
      <c r="W327" s="4">
        <f t="shared" si="128"/>
        <v>1.9085078127690525</v>
      </c>
      <c r="Y327" s="1">
        <v>0</v>
      </c>
      <c r="Z327" s="12">
        <f t="shared" si="129"/>
        <v>0</v>
      </c>
      <c r="AA327" s="1">
        <v>0</v>
      </c>
      <c r="AB327" s="12">
        <f t="shared" si="130"/>
        <v>0</v>
      </c>
      <c r="AC327" s="1">
        <v>0</v>
      </c>
      <c r="AD327" s="12">
        <f t="shared" si="131"/>
        <v>0</v>
      </c>
      <c r="AF327" s="1">
        <v>0</v>
      </c>
      <c r="AG327" s="12">
        <f t="shared" si="132"/>
        <v>0</v>
      </c>
    </row>
    <row r="328" spans="1:33" x14ac:dyDescent="0.25">
      <c r="A328" s="14">
        <v>329</v>
      </c>
      <c r="B328" s="1" t="s">
        <v>533</v>
      </c>
      <c r="C328" s="1" t="s">
        <v>244</v>
      </c>
      <c r="D328" s="9">
        <v>0.449524594221758</v>
      </c>
      <c r="E328" s="10">
        <v>0.12480235553731001</v>
      </c>
      <c r="F328" s="10">
        <v>0.16030310767185699</v>
      </c>
      <c r="G328" s="10">
        <v>6.3106348459252906E-2</v>
      </c>
      <c r="H328" s="2">
        <f t="shared" si="117"/>
        <v>0.1013127825533381</v>
      </c>
      <c r="I328" s="11">
        <f t="shared" si="118"/>
        <v>27.763187407660041</v>
      </c>
      <c r="J328" s="11">
        <f t="shared" si="119"/>
        <v>35.660586702576893</v>
      </c>
      <c r="K328" s="11">
        <f t="shared" si="120"/>
        <v>14.038464028538</v>
      </c>
      <c r="L328" s="11">
        <f t="shared" si="121"/>
        <v>22.537761861225064</v>
      </c>
      <c r="M328" s="1">
        <v>1.8059993677105299E-2</v>
      </c>
      <c r="N328" s="9">
        <v>3.9111542314793496E-3</v>
      </c>
      <c r="O328" s="9">
        <v>8.7620472228567402E-3</v>
      </c>
      <c r="P328" s="2">
        <f t="shared" si="122"/>
        <v>0.4187913990903166</v>
      </c>
      <c r="Q328" s="11">
        <f t="shared" si="123"/>
        <v>4.0175763260232218</v>
      </c>
      <c r="R328" s="11">
        <f t="shared" si="124"/>
        <v>0.87006457082744437</v>
      </c>
      <c r="S328" s="11">
        <f t="shared" si="125"/>
        <v>1.9491808313683225</v>
      </c>
      <c r="T328" s="11">
        <f t="shared" si="126"/>
        <v>93.163178271781007</v>
      </c>
      <c r="V328" s="4">
        <f t="shared" si="127"/>
        <v>100</v>
      </c>
      <c r="W328" s="4">
        <f t="shared" si="128"/>
        <v>6.8368217282189887</v>
      </c>
      <c r="Y328" s="1">
        <v>0.17922028366345699</v>
      </c>
      <c r="Z328" s="12">
        <f t="shared" si="129"/>
        <v>39.868849439424579</v>
      </c>
      <c r="AA328" s="1">
        <v>9.8942739987138307E-3</v>
      </c>
      <c r="AB328" s="12">
        <f t="shared" si="130"/>
        <v>2.2010528736126993</v>
      </c>
      <c r="AC328" s="1">
        <v>6.9461289426153899E-2</v>
      </c>
      <c r="AD328" s="12">
        <f t="shared" si="131"/>
        <v>15.452166648725671</v>
      </c>
      <c r="AF328" s="1">
        <v>0.35593841294769801</v>
      </c>
      <c r="AG328" s="12">
        <f t="shared" si="132"/>
        <v>79.181076524615605</v>
      </c>
    </row>
    <row r="329" spans="1:33" x14ac:dyDescent="0.25">
      <c r="A329" s="14">
        <v>330</v>
      </c>
      <c r="B329" s="1" t="s">
        <v>534</v>
      </c>
      <c r="C329" s="1" t="s">
        <v>244</v>
      </c>
      <c r="D329" s="9">
        <v>0.256006804018653</v>
      </c>
      <c r="E329" s="10">
        <v>0</v>
      </c>
      <c r="F329" s="10">
        <v>0</v>
      </c>
      <c r="G329" s="10">
        <v>0</v>
      </c>
      <c r="H329" s="2">
        <f t="shared" si="117"/>
        <v>0.256006804018653</v>
      </c>
      <c r="I329" s="11">
        <f t="shared" si="118"/>
        <v>0</v>
      </c>
      <c r="J329" s="11">
        <f t="shared" si="119"/>
        <v>0</v>
      </c>
      <c r="K329" s="11">
        <f t="shared" si="120"/>
        <v>0</v>
      </c>
      <c r="L329" s="11">
        <f t="shared" si="121"/>
        <v>100</v>
      </c>
      <c r="M329" s="1">
        <v>1.6586356402229199E-3</v>
      </c>
      <c r="N329" s="9">
        <v>4.53370801156415E-4</v>
      </c>
      <c r="O329" s="9">
        <v>7.0136018603421599E-3</v>
      </c>
      <c r="P329" s="2">
        <f t="shared" si="122"/>
        <v>0.24688119571693151</v>
      </c>
      <c r="Q329" s="11">
        <f t="shared" si="123"/>
        <v>0.64788732728450038</v>
      </c>
      <c r="R329" s="11">
        <f t="shared" si="124"/>
        <v>0.17709326238195677</v>
      </c>
      <c r="S329" s="11">
        <f t="shared" si="125"/>
        <v>2.7396154126556493</v>
      </c>
      <c r="T329" s="11">
        <f t="shared" si="126"/>
        <v>96.435403997677895</v>
      </c>
      <c r="V329" s="4">
        <f t="shared" si="127"/>
        <v>100</v>
      </c>
      <c r="W329" s="4">
        <f t="shared" si="128"/>
        <v>3.5645960023221064</v>
      </c>
      <c r="Y329" s="1">
        <v>0</v>
      </c>
      <c r="Z329" s="12">
        <f t="shared" si="129"/>
        <v>0</v>
      </c>
      <c r="AA329" s="1">
        <v>0</v>
      </c>
      <c r="AB329" s="12">
        <f t="shared" si="130"/>
        <v>0</v>
      </c>
      <c r="AC329" s="1">
        <v>0</v>
      </c>
      <c r="AD329" s="12">
        <f t="shared" si="131"/>
        <v>0</v>
      </c>
      <c r="AF329" s="1">
        <v>0</v>
      </c>
      <c r="AG329" s="12">
        <f t="shared" si="132"/>
        <v>0</v>
      </c>
    </row>
    <row r="330" spans="1:33" x14ac:dyDescent="0.25">
      <c r="A330" s="14">
        <v>331</v>
      </c>
      <c r="B330" s="1" t="s">
        <v>535</v>
      </c>
      <c r="C330" s="1" t="s">
        <v>292</v>
      </c>
      <c r="D330" s="9">
        <v>2.7232805092610399</v>
      </c>
      <c r="E330" s="10">
        <v>0</v>
      </c>
      <c r="F330" s="10">
        <v>0</v>
      </c>
      <c r="G330" s="10">
        <v>0</v>
      </c>
      <c r="H330" s="2">
        <f t="shared" si="117"/>
        <v>2.7232805092610399</v>
      </c>
      <c r="I330" s="11">
        <f t="shared" si="118"/>
        <v>0</v>
      </c>
      <c r="J330" s="11">
        <f t="shared" si="119"/>
        <v>0</v>
      </c>
      <c r="K330" s="11">
        <f t="shared" si="120"/>
        <v>0</v>
      </c>
      <c r="L330" s="11">
        <f t="shared" si="121"/>
        <v>100</v>
      </c>
      <c r="M330" s="1">
        <v>1.6390986774001699E-2</v>
      </c>
      <c r="N330" s="9">
        <v>2.6341344568308099E-3</v>
      </c>
      <c r="O330" s="9">
        <v>9.4508823330345604E-2</v>
      </c>
      <c r="P330" s="2">
        <f t="shared" si="122"/>
        <v>2.6097465646998619</v>
      </c>
      <c r="Q330" s="11">
        <f t="shared" si="123"/>
        <v>0.60188389401168896</v>
      </c>
      <c r="R330" s="11">
        <f t="shared" si="124"/>
        <v>9.672651964690851E-2</v>
      </c>
      <c r="S330" s="11">
        <f t="shared" si="125"/>
        <v>3.4704035448772221</v>
      </c>
      <c r="T330" s="11">
        <f t="shared" si="126"/>
        <v>95.830986041464186</v>
      </c>
      <c r="V330" s="4">
        <f t="shared" si="127"/>
        <v>100</v>
      </c>
      <c r="W330" s="4">
        <f t="shared" si="128"/>
        <v>4.1690139585358192</v>
      </c>
      <c r="Y330" s="1">
        <v>0</v>
      </c>
      <c r="Z330" s="12">
        <f t="shared" si="129"/>
        <v>0</v>
      </c>
      <c r="AA330" s="1">
        <v>0</v>
      </c>
      <c r="AB330" s="12">
        <f t="shared" si="130"/>
        <v>0</v>
      </c>
      <c r="AC330" s="1">
        <v>0</v>
      </c>
      <c r="AD330" s="12">
        <f t="shared" si="131"/>
        <v>0</v>
      </c>
      <c r="AF330" s="1">
        <v>0</v>
      </c>
      <c r="AG330" s="12">
        <f t="shared" si="132"/>
        <v>0</v>
      </c>
    </row>
    <row r="331" spans="1:33" x14ac:dyDescent="0.25">
      <c r="A331" s="14">
        <v>332</v>
      </c>
      <c r="B331" s="1" t="s">
        <v>536</v>
      </c>
      <c r="C331" s="1" t="s">
        <v>244</v>
      </c>
      <c r="D331" s="9">
        <v>0.28340920085072102</v>
      </c>
      <c r="E331" s="10">
        <v>0</v>
      </c>
      <c r="F331" s="10">
        <v>0</v>
      </c>
      <c r="G331" s="10">
        <v>0</v>
      </c>
      <c r="H331" s="2">
        <f t="shared" si="117"/>
        <v>0.28340920085072102</v>
      </c>
      <c r="I331" s="11">
        <f t="shared" si="118"/>
        <v>0</v>
      </c>
      <c r="J331" s="11">
        <f t="shared" si="119"/>
        <v>0</v>
      </c>
      <c r="K331" s="11">
        <f t="shared" si="120"/>
        <v>0</v>
      </c>
      <c r="L331" s="11">
        <f t="shared" si="121"/>
        <v>100</v>
      </c>
      <c r="M331" s="1">
        <v>1.6813070543264599E-2</v>
      </c>
      <c r="N331" s="9">
        <v>1.0007780061966299E-2</v>
      </c>
      <c r="O331" s="9">
        <v>8.4169633241908699E-3</v>
      </c>
      <c r="P331" s="2">
        <f t="shared" si="122"/>
        <v>0.24817138692129925</v>
      </c>
      <c r="Q331" s="11">
        <f t="shared" si="123"/>
        <v>5.9324363827272064</v>
      </c>
      <c r="R331" s="11">
        <f t="shared" si="124"/>
        <v>3.5312121243507741</v>
      </c>
      <c r="S331" s="11">
        <f t="shared" si="125"/>
        <v>2.9698976952495988</v>
      </c>
      <c r="T331" s="11">
        <f t="shared" si="126"/>
        <v>87.566453797672423</v>
      </c>
      <c r="V331" s="4">
        <f t="shared" si="127"/>
        <v>100</v>
      </c>
      <c r="W331" s="4">
        <f t="shared" si="128"/>
        <v>12.43354620232758</v>
      </c>
      <c r="Y331" s="1">
        <v>0</v>
      </c>
      <c r="Z331" s="12">
        <f t="shared" si="129"/>
        <v>0</v>
      </c>
      <c r="AA331" s="1">
        <v>0</v>
      </c>
      <c r="AB331" s="12">
        <f t="shared" si="130"/>
        <v>0</v>
      </c>
      <c r="AC331" s="1">
        <v>0</v>
      </c>
      <c r="AD331" s="12">
        <f t="shared" si="131"/>
        <v>0</v>
      </c>
      <c r="AF331" s="1">
        <v>0</v>
      </c>
      <c r="AG331" s="12">
        <f t="shared" si="132"/>
        <v>0</v>
      </c>
    </row>
    <row r="332" spans="1:33" x14ac:dyDescent="0.25">
      <c r="A332" s="14">
        <v>333</v>
      </c>
      <c r="B332" s="1" t="s">
        <v>174</v>
      </c>
      <c r="C332" s="1" t="s">
        <v>292</v>
      </c>
      <c r="D332" s="9">
        <v>0.68844550156108997</v>
      </c>
      <c r="E332" s="10">
        <v>0</v>
      </c>
      <c r="F332" s="10">
        <v>0</v>
      </c>
      <c r="G332" s="10">
        <v>0</v>
      </c>
      <c r="H332" s="2">
        <f t="shared" si="117"/>
        <v>0.68844550156108997</v>
      </c>
      <c r="I332" s="11">
        <f t="shared" si="118"/>
        <v>0</v>
      </c>
      <c r="J332" s="11">
        <f t="shared" si="119"/>
        <v>0</v>
      </c>
      <c r="K332" s="11">
        <f t="shared" si="120"/>
        <v>0</v>
      </c>
      <c r="L332" s="11">
        <f t="shared" si="121"/>
        <v>100</v>
      </c>
      <c r="M332" s="1">
        <v>4.9193863391591701E-2</v>
      </c>
      <c r="N332" s="9">
        <v>0.202950605864893</v>
      </c>
      <c r="O332" s="9">
        <v>7.8528353248231E-2</v>
      </c>
      <c r="P332" s="2">
        <f t="shared" si="122"/>
        <v>0.35777267905637428</v>
      </c>
      <c r="Q332" s="11">
        <f t="shared" si="123"/>
        <v>7.145643813496025</v>
      </c>
      <c r="R332" s="11">
        <f t="shared" si="124"/>
        <v>29.479545643727899</v>
      </c>
      <c r="S332" s="11">
        <f t="shared" si="125"/>
        <v>11.406618689520583</v>
      </c>
      <c r="T332" s="11">
        <f t="shared" si="126"/>
        <v>51.968191853255497</v>
      </c>
      <c r="V332" s="4">
        <f t="shared" si="127"/>
        <v>100</v>
      </c>
      <c r="W332" s="4">
        <f t="shared" si="128"/>
        <v>48.03180814674451</v>
      </c>
      <c r="Y332" s="1">
        <v>0</v>
      </c>
      <c r="Z332" s="12">
        <f t="shared" si="129"/>
        <v>0</v>
      </c>
      <c r="AA332" s="1">
        <v>0</v>
      </c>
      <c r="AB332" s="12">
        <f t="shared" si="130"/>
        <v>0</v>
      </c>
      <c r="AC332" s="1">
        <v>0</v>
      </c>
      <c r="AD332" s="12">
        <f t="shared" si="131"/>
        <v>0</v>
      </c>
      <c r="AF332" s="1">
        <v>0</v>
      </c>
      <c r="AG332" s="12">
        <f t="shared" si="132"/>
        <v>0</v>
      </c>
    </row>
    <row r="333" spans="1:33" x14ac:dyDescent="0.25">
      <c r="A333" s="14">
        <v>334</v>
      </c>
      <c r="B333" s="1" t="s">
        <v>537</v>
      </c>
      <c r="C333" s="1" t="s">
        <v>244</v>
      </c>
      <c r="D333" s="9">
        <v>0.568397843810729</v>
      </c>
      <c r="E333" s="10">
        <v>8.1749667238211199E-3</v>
      </c>
      <c r="F333" s="10">
        <v>0.17506220686349599</v>
      </c>
      <c r="G333" s="10">
        <v>0.26850060717393698</v>
      </c>
      <c r="H333" s="2">
        <f t="shared" ref="H333:H396" si="133">D333-E333-F333-G333</f>
        <v>0.1166600630494749</v>
      </c>
      <c r="I333" s="11">
        <f t="shared" ref="I333:I396" si="134">E333/D333*100</f>
        <v>1.4382473144186143</v>
      </c>
      <c r="J333" s="11">
        <f t="shared" ref="J333:J396" si="135">F333/D333*100</f>
        <v>30.799238380255012</v>
      </c>
      <c r="K333" s="11">
        <f t="shared" ref="K333:K396" si="136">G333/D333*100</f>
        <v>47.238146678006238</v>
      </c>
      <c r="L333" s="11">
        <f t="shared" ref="L333:L396" si="137">H333/D333*100</f>
        <v>20.524367627320132</v>
      </c>
      <c r="M333" s="1">
        <v>2.4838252051499602E-4</v>
      </c>
      <c r="N333" s="9">
        <v>1.04080921457514E-2</v>
      </c>
      <c r="O333" s="9">
        <v>2.7545060003126301E-2</v>
      </c>
      <c r="P333" s="2">
        <f t="shared" ref="P333:P396" si="138">D333-SUM(M333,N333,O333)</f>
        <v>0.53019630914133631</v>
      </c>
      <c r="Q333" s="11">
        <f t="shared" ref="Q333:Q396" si="139">M333/D333*100</f>
        <v>4.3698709138260738E-2</v>
      </c>
      <c r="R333" s="11">
        <f t="shared" ref="R333:R396" si="140">N333/D333*100</f>
        <v>1.8311280134301837</v>
      </c>
      <c r="S333" s="11">
        <f t="shared" ref="S333:S396" si="141">O333/D333*100</f>
        <v>4.8460880531240269</v>
      </c>
      <c r="T333" s="11">
        <f t="shared" ref="T333:T396" si="142">P333/D333*100</f>
        <v>93.279085224307536</v>
      </c>
      <c r="V333" s="4">
        <f t="shared" ref="V333:V396" si="143">SUM(I333:L333)</f>
        <v>99.999999999999986</v>
      </c>
      <c r="W333" s="4">
        <f t="shared" ref="W333:W396" si="144">SUM(Q333:R333,S333)</f>
        <v>6.7209147756924716</v>
      </c>
      <c r="Y333" s="1">
        <v>0.35161934582057103</v>
      </c>
      <c r="Z333" s="12">
        <f t="shared" ref="Z333:Z396" si="145">Y333/D333*100</f>
        <v>61.861484811975622</v>
      </c>
      <c r="AA333" s="1">
        <v>1.20093345585191E-3</v>
      </c>
      <c r="AB333" s="12">
        <f t="shared" ref="AB333:AB396" si="146">AA333/D333*100</f>
        <v>0.21128395699048591</v>
      </c>
      <c r="AC333" s="1">
        <v>0.242160917202279</v>
      </c>
      <c r="AD333" s="12">
        <f t="shared" ref="AD333:AD396" si="147">AC333/D333*100</f>
        <v>42.604123122415686</v>
      </c>
      <c r="AF333" s="1">
        <v>0.476058832197987</v>
      </c>
      <c r="AG333" s="12">
        <f t="shared" ref="AG333:AG396" si="148">AF333/D333*100</f>
        <v>83.754510574200907</v>
      </c>
    </row>
    <row r="334" spans="1:33" x14ac:dyDescent="0.25">
      <c r="A334" s="14">
        <v>335</v>
      </c>
      <c r="B334" s="1" t="s">
        <v>538</v>
      </c>
      <c r="C334" s="1" t="s">
        <v>244</v>
      </c>
      <c r="D334" s="9">
        <v>0.82288566044735201</v>
      </c>
      <c r="E334" s="10">
        <v>1.55639535482577E-2</v>
      </c>
      <c r="F334" s="10">
        <v>1.4328577747814799E-3</v>
      </c>
      <c r="G334" s="10">
        <v>4.8350357375744803E-3</v>
      </c>
      <c r="H334" s="2">
        <f t="shared" si="133"/>
        <v>0.80105381338673831</v>
      </c>
      <c r="I334" s="11">
        <f t="shared" si="134"/>
        <v>1.891387138742525</v>
      </c>
      <c r="J334" s="11">
        <f t="shared" si="135"/>
        <v>0.17412598659241721</v>
      </c>
      <c r="K334" s="11">
        <f t="shared" si="136"/>
        <v>0.58757078534409879</v>
      </c>
      <c r="L334" s="11">
        <f t="shared" si="137"/>
        <v>97.346916089320956</v>
      </c>
      <c r="M334" s="1">
        <v>3.05036571185308E-2</v>
      </c>
      <c r="N334" s="9">
        <v>1.3610587852419099E-2</v>
      </c>
      <c r="O334" s="9">
        <v>2.5908045017043899E-2</v>
      </c>
      <c r="P334" s="2">
        <f t="shared" si="138"/>
        <v>0.75286337045935825</v>
      </c>
      <c r="Q334" s="11">
        <f t="shared" si="139"/>
        <v>3.706913193984672</v>
      </c>
      <c r="R334" s="11">
        <f t="shared" si="140"/>
        <v>1.6540071733683954</v>
      </c>
      <c r="S334" s="11">
        <f t="shared" si="141"/>
        <v>3.1484380227210784</v>
      </c>
      <c r="T334" s="11">
        <f t="shared" si="142"/>
        <v>91.490641609925859</v>
      </c>
      <c r="V334" s="4">
        <f t="shared" si="143"/>
        <v>100</v>
      </c>
      <c r="W334" s="4">
        <f t="shared" si="144"/>
        <v>8.5093583900741461</v>
      </c>
      <c r="Y334" s="1">
        <v>2.5585772460023901E-3</v>
      </c>
      <c r="Z334" s="12">
        <f t="shared" si="145"/>
        <v>0.31092743123163064</v>
      </c>
      <c r="AA334" s="1">
        <v>6.9475772072466302E-2</v>
      </c>
      <c r="AB334" s="12">
        <f t="shared" si="146"/>
        <v>8.4429435840085763</v>
      </c>
      <c r="AC334" s="1">
        <v>0</v>
      </c>
      <c r="AD334" s="12">
        <f t="shared" si="147"/>
        <v>0</v>
      </c>
      <c r="AF334" s="1">
        <v>4.6329882677342601E-2</v>
      </c>
      <c r="AG334" s="12">
        <f t="shared" si="148"/>
        <v>5.6301725627538479</v>
      </c>
    </row>
    <row r="335" spans="1:33" x14ac:dyDescent="0.25">
      <c r="A335" s="14">
        <v>336</v>
      </c>
      <c r="B335" s="1" t="s">
        <v>251</v>
      </c>
      <c r="C335" s="1" t="s">
        <v>244</v>
      </c>
      <c r="D335" s="9">
        <v>0.291127631161056</v>
      </c>
      <c r="E335" s="10">
        <v>0</v>
      </c>
      <c r="F335" s="10">
        <v>0</v>
      </c>
      <c r="G335" s="10">
        <v>0</v>
      </c>
      <c r="H335" s="2">
        <f t="shared" si="133"/>
        <v>0.291127631161056</v>
      </c>
      <c r="I335" s="11">
        <f t="shared" si="134"/>
        <v>0</v>
      </c>
      <c r="J335" s="11">
        <f t="shared" si="135"/>
        <v>0</v>
      </c>
      <c r="K335" s="11">
        <f t="shared" si="136"/>
        <v>0</v>
      </c>
      <c r="L335" s="11">
        <f t="shared" si="137"/>
        <v>100</v>
      </c>
      <c r="M335" s="1">
        <v>3.9254704269064202E-4</v>
      </c>
      <c r="N335" s="9">
        <v>1.3743550418354E-3</v>
      </c>
      <c r="O335" s="9">
        <v>5.7520155234591103E-3</v>
      </c>
      <c r="P335" s="2">
        <f t="shared" si="138"/>
        <v>0.28360871355307082</v>
      </c>
      <c r="Q335" s="11">
        <f t="shared" si="139"/>
        <v>0.1348367522262012</v>
      </c>
      <c r="R335" s="11">
        <f t="shared" si="140"/>
        <v>0.47207990404562011</v>
      </c>
      <c r="S335" s="11">
        <f t="shared" si="141"/>
        <v>1.9757710735045322</v>
      </c>
      <c r="T335" s="11">
        <f t="shared" si="142"/>
        <v>97.417312270223647</v>
      </c>
      <c r="V335" s="4">
        <f t="shared" si="143"/>
        <v>100</v>
      </c>
      <c r="W335" s="4">
        <f t="shared" si="144"/>
        <v>2.5826877297763535</v>
      </c>
      <c r="Y335" s="1">
        <v>0</v>
      </c>
      <c r="Z335" s="12">
        <f t="shared" si="145"/>
        <v>0</v>
      </c>
      <c r="AA335" s="1">
        <v>0.13534823142805999</v>
      </c>
      <c r="AB335" s="12">
        <f t="shared" si="146"/>
        <v>46.491028999299417</v>
      </c>
      <c r="AC335" s="1">
        <v>0</v>
      </c>
      <c r="AD335" s="12">
        <f t="shared" si="147"/>
        <v>0</v>
      </c>
      <c r="AF335" s="1">
        <v>0.211665523284324</v>
      </c>
      <c r="AG335" s="12">
        <f t="shared" si="148"/>
        <v>72.705404993738838</v>
      </c>
    </row>
    <row r="336" spans="1:33" x14ac:dyDescent="0.25">
      <c r="A336" s="14">
        <v>337</v>
      </c>
      <c r="B336" s="1" t="s">
        <v>539</v>
      </c>
      <c r="C336" s="1" t="s">
        <v>292</v>
      </c>
      <c r="D336" s="9">
        <v>1.6076260742234001</v>
      </c>
      <c r="E336" s="10">
        <v>0</v>
      </c>
      <c r="F336" s="10">
        <v>0</v>
      </c>
      <c r="G336" s="10">
        <v>0</v>
      </c>
      <c r="H336" s="2">
        <f t="shared" si="133"/>
        <v>1.6076260742234001</v>
      </c>
      <c r="I336" s="11">
        <f t="shared" si="134"/>
        <v>0</v>
      </c>
      <c r="J336" s="11">
        <f t="shared" si="135"/>
        <v>0</v>
      </c>
      <c r="K336" s="11">
        <f t="shared" si="136"/>
        <v>0</v>
      </c>
      <c r="L336" s="11">
        <f t="shared" si="137"/>
        <v>100</v>
      </c>
      <c r="M336" s="1">
        <v>4.3667755829708402E-2</v>
      </c>
      <c r="N336" s="9">
        <v>1.6718229225715898E-2</v>
      </c>
      <c r="O336" s="9">
        <v>4.0640191374034101E-2</v>
      </c>
      <c r="P336" s="2">
        <f t="shared" si="138"/>
        <v>1.5065998977939417</v>
      </c>
      <c r="Q336" s="11">
        <f t="shared" si="139"/>
        <v>2.7162881051679317</v>
      </c>
      <c r="R336" s="11">
        <f t="shared" si="140"/>
        <v>1.0399326991378897</v>
      </c>
      <c r="S336" s="11">
        <f t="shared" si="141"/>
        <v>2.5279629402419501</v>
      </c>
      <c r="T336" s="11">
        <f t="shared" si="142"/>
        <v>93.715816255452225</v>
      </c>
      <c r="V336" s="4">
        <f t="shared" si="143"/>
        <v>100</v>
      </c>
      <c r="W336" s="4">
        <f t="shared" si="144"/>
        <v>6.2841837445477715</v>
      </c>
      <c r="Y336" s="1">
        <v>0</v>
      </c>
      <c r="Z336" s="12">
        <f t="shared" si="145"/>
        <v>0</v>
      </c>
      <c r="AA336" s="1">
        <v>0</v>
      </c>
      <c r="AB336" s="12">
        <f t="shared" si="146"/>
        <v>0</v>
      </c>
      <c r="AC336" s="1">
        <v>0</v>
      </c>
      <c r="AD336" s="12">
        <f t="shared" si="147"/>
        <v>0</v>
      </c>
      <c r="AF336" s="1">
        <v>0.11538283019179101</v>
      </c>
      <c r="AG336" s="12">
        <f t="shared" si="148"/>
        <v>7.1772181380878184</v>
      </c>
    </row>
    <row r="337" spans="1:33" x14ac:dyDescent="0.25">
      <c r="A337" s="14">
        <v>338</v>
      </c>
      <c r="B337" s="1" t="s">
        <v>175</v>
      </c>
      <c r="C337" s="1" t="s">
        <v>244</v>
      </c>
      <c r="D337" s="9">
        <v>3.0168835948544799</v>
      </c>
      <c r="E337" s="10">
        <v>0.60469801973030302</v>
      </c>
      <c r="F337" s="10">
        <v>0.16616401859365099</v>
      </c>
      <c r="G337" s="10">
        <v>1.2702891199424999</v>
      </c>
      <c r="H337" s="2">
        <f t="shared" si="133"/>
        <v>0.975732436588026</v>
      </c>
      <c r="I337" s="11">
        <f t="shared" si="134"/>
        <v>20.043796875744913</v>
      </c>
      <c r="J337" s="11">
        <f t="shared" si="135"/>
        <v>5.5078034458159442</v>
      </c>
      <c r="K337" s="11">
        <f t="shared" si="136"/>
        <v>42.106003761930779</v>
      </c>
      <c r="L337" s="11">
        <f t="shared" si="137"/>
        <v>32.342395916508366</v>
      </c>
      <c r="M337" s="1">
        <v>0.21948717511183399</v>
      </c>
      <c r="N337" s="9">
        <v>0.10469745250238099</v>
      </c>
      <c r="O337" s="9">
        <v>0.160659083816343</v>
      </c>
      <c r="P337" s="2">
        <f t="shared" si="138"/>
        <v>2.5320398834239217</v>
      </c>
      <c r="Q337" s="11">
        <f t="shared" si="139"/>
        <v>7.2752947938125869</v>
      </c>
      <c r="R337" s="11">
        <f t="shared" si="140"/>
        <v>3.4703842296385021</v>
      </c>
      <c r="S337" s="11">
        <f t="shared" si="141"/>
        <v>5.3253325415126742</v>
      </c>
      <c r="T337" s="11">
        <f t="shared" si="142"/>
        <v>83.928988435036231</v>
      </c>
      <c r="V337" s="4">
        <f t="shared" si="143"/>
        <v>100</v>
      </c>
      <c r="W337" s="4">
        <f t="shared" si="144"/>
        <v>16.071011564963761</v>
      </c>
      <c r="Y337" s="1">
        <v>1.1510329983756999</v>
      </c>
      <c r="Z337" s="12">
        <f t="shared" si="145"/>
        <v>38.153046419784729</v>
      </c>
      <c r="AA337" s="1">
        <v>7.0426613721247505E-2</v>
      </c>
      <c r="AB337" s="12">
        <f t="shared" si="146"/>
        <v>2.334416012648461</v>
      </c>
      <c r="AC337" s="1">
        <v>0</v>
      </c>
      <c r="AD337" s="12">
        <f t="shared" si="147"/>
        <v>0</v>
      </c>
      <c r="AF337" s="1">
        <v>1.9974353692739599</v>
      </c>
      <c r="AG337" s="12">
        <f t="shared" si="148"/>
        <v>66.2085661071158</v>
      </c>
    </row>
    <row r="338" spans="1:33" x14ac:dyDescent="0.25">
      <c r="A338" s="14">
        <v>339</v>
      </c>
      <c r="B338" s="1" t="s">
        <v>540</v>
      </c>
      <c r="C338" s="1" t="s">
        <v>244</v>
      </c>
      <c r="D338" s="9">
        <v>1.6791763268312401</v>
      </c>
      <c r="E338" s="10">
        <v>0.229410779941807</v>
      </c>
      <c r="F338" s="10">
        <v>3.5922459766898099E-4</v>
      </c>
      <c r="G338" s="10">
        <v>1.7209938786081601E-3</v>
      </c>
      <c r="H338" s="2">
        <f t="shared" si="133"/>
        <v>1.4476853284131559</v>
      </c>
      <c r="I338" s="11">
        <f t="shared" si="134"/>
        <v>13.662101845773766</v>
      </c>
      <c r="J338" s="11">
        <f t="shared" si="135"/>
        <v>2.139290507667356E-2</v>
      </c>
      <c r="K338" s="11">
        <f t="shared" si="136"/>
        <v>0.10249036096499965</v>
      </c>
      <c r="L338" s="11">
        <f t="shared" si="137"/>
        <v>86.214014888184551</v>
      </c>
      <c r="M338" s="1">
        <v>2.27173849216342E-3</v>
      </c>
      <c r="N338" s="9">
        <v>1.25658580813651E-2</v>
      </c>
      <c r="O338" s="9">
        <v>6.7606761301539003E-2</v>
      </c>
      <c r="P338" s="2">
        <f t="shared" si="138"/>
        <v>1.5967319689561725</v>
      </c>
      <c r="Q338" s="11">
        <f t="shared" si="139"/>
        <v>0.13528885894016854</v>
      </c>
      <c r="R338" s="11">
        <f t="shared" si="140"/>
        <v>0.74833463767786834</v>
      </c>
      <c r="S338" s="11">
        <f t="shared" si="141"/>
        <v>4.0261859473161561</v>
      </c>
      <c r="T338" s="11">
        <f t="shared" si="142"/>
        <v>95.090190556065807</v>
      </c>
      <c r="V338" s="4">
        <f t="shared" si="143"/>
        <v>99.999999999999986</v>
      </c>
      <c r="W338" s="4">
        <f t="shared" si="144"/>
        <v>4.9098094439341926</v>
      </c>
      <c r="Y338" s="1">
        <v>3.5922459766898099E-4</v>
      </c>
      <c r="Z338" s="12">
        <f t="shared" si="145"/>
        <v>2.139290507667356E-2</v>
      </c>
      <c r="AA338" s="1">
        <v>0.612991572788816</v>
      </c>
      <c r="AB338" s="12">
        <f t="shared" si="146"/>
        <v>36.505491590962777</v>
      </c>
      <c r="AC338" s="1">
        <v>4.2885369044602703E-2</v>
      </c>
      <c r="AD338" s="12">
        <f t="shared" si="147"/>
        <v>2.5539526945053672</v>
      </c>
      <c r="AF338" s="1">
        <v>1.19694136031589</v>
      </c>
      <c r="AG338" s="12">
        <f t="shared" si="148"/>
        <v>71.281457533088755</v>
      </c>
    </row>
    <row r="339" spans="1:33" x14ac:dyDescent="0.25">
      <c r="A339" s="14">
        <v>340</v>
      </c>
      <c r="B339" s="1" t="s">
        <v>176</v>
      </c>
      <c r="C339" s="1" t="s">
        <v>244</v>
      </c>
      <c r="D339" s="9">
        <v>2.1033004547281098</v>
      </c>
      <c r="E339" s="10">
        <v>5.3221401835977997E-2</v>
      </c>
      <c r="F339" s="10">
        <v>0</v>
      </c>
      <c r="G339" s="10">
        <v>0</v>
      </c>
      <c r="H339" s="2">
        <f t="shared" si="133"/>
        <v>2.0500790528921318</v>
      </c>
      <c r="I339" s="11">
        <f t="shared" si="134"/>
        <v>2.5303756159201631</v>
      </c>
      <c r="J339" s="11">
        <f t="shared" si="135"/>
        <v>0</v>
      </c>
      <c r="K339" s="11">
        <f t="shared" si="136"/>
        <v>0</v>
      </c>
      <c r="L339" s="11">
        <f t="shared" si="137"/>
        <v>97.469624384079836</v>
      </c>
      <c r="M339" s="1">
        <v>0.17312033683869801</v>
      </c>
      <c r="N339" s="9">
        <v>9.88768217394244E-2</v>
      </c>
      <c r="O339" s="9">
        <v>0.19182224272817899</v>
      </c>
      <c r="P339" s="2">
        <f t="shared" si="138"/>
        <v>1.6394810534218083</v>
      </c>
      <c r="Q339" s="11">
        <f t="shared" si="139"/>
        <v>8.2308895264836046</v>
      </c>
      <c r="R339" s="11">
        <f t="shared" si="140"/>
        <v>4.7010317293068837</v>
      </c>
      <c r="S339" s="11">
        <f t="shared" si="141"/>
        <v>9.1200590147248146</v>
      </c>
      <c r="T339" s="11">
        <f t="shared" si="142"/>
        <v>77.948019729484699</v>
      </c>
      <c r="V339" s="4">
        <f t="shared" si="143"/>
        <v>100</v>
      </c>
      <c r="W339" s="4">
        <f t="shared" si="144"/>
        <v>22.051980270515301</v>
      </c>
      <c r="Y339" s="1">
        <v>0</v>
      </c>
      <c r="Z339" s="12">
        <f t="shared" si="145"/>
        <v>0</v>
      </c>
      <c r="AA339" s="1">
        <v>0</v>
      </c>
      <c r="AB339" s="12">
        <f t="shared" si="146"/>
        <v>0</v>
      </c>
      <c r="AC339" s="1">
        <v>0</v>
      </c>
      <c r="AD339" s="12">
        <f t="shared" si="147"/>
        <v>0</v>
      </c>
      <c r="AF339" s="1">
        <v>0</v>
      </c>
      <c r="AG339" s="12">
        <f t="shared" si="148"/>
        <v>0</v>
      </c>
    </row>
    <row r="340" spans="1:33" x14ac:dyDescent="0.25">
      <c r="A340" s="14">
        <v>341</v>
      </c>
      <c r="B340" s="1" t="s">
        <v>177</v>
      </c>
      <c r="C340" s="1" t="s">
        <v>244</v>
      </c>
      <c r="D340" s="9">
        <v>1.66379036862663</v>
      </c>
      <c r="E340" s="10">
        <v>5.0858695139549603E-2</v>
      </c>
      <c r="F340" s="10">
        <v>0</v>
      </c>
      <c r="G340" s="10">
        <v>0</v>
      </c>
      <c r="H340" s="2">
        <f t="shared" si="133"/>
        <v>1.6129316734870804</v>
      </c>
      <c r="I340" s="11">
        <f t="shared" si="134"/>
        <v>3.0567970640153868</v>
      </c>
      <c r="J340" s="11">
        <f t="shared" si="135"/>
        <v>0</v>
      </c>
      <c r="K340" s="11">
        <f t="shared" si="136"/>
        <v>0</v>
      </c>
      <c r="L340" s="11">
        <f t="shared" si="137"/>
        <v>96.943202935984615</v>
      </c>
      <c r="M340" s="1">
        <v>1.32784482727947E-2</v>
      </c>
      <c r="N340" s="9">
        <v>1.19327616828013E-2</v>
      </c>
      <c r="O340" s="9">
        <v>4.9237898689013501E-2</v>
      </c>
      <c r="P340" s="2">
        <f t="shared" si="138"/>
        <v>1.5893412599820205</v>
      </c>
      <c r="Q340" s="11">
        <f t="shared" si="139"/>
        <v>0.79808421320261336</v>
      </c>
      <c r="R340" s="11">
        <f t="shared" si="140"/>
        <v>0.71720343546952714</v>
      </c>
      <c r="S340" s="11">
        <f t="shared" si="141"/>
        <v>2.9593811586766638</v>
      </c>
      <c r="T340" s="11">
        <f t="shared" si="142"/>
        <v>95.525331192651194</v>
      </c>
      <c r="V340" s="4">
        <f t="shared" si="143"/>
        <v>100</v>
      </c>
      <c r="W340" s="4">
        <f t="shared" si="144"/>
        <v>4.4746688073488041</v>
      </c>
      <c r="Y340" s="1">
        <v>0</v>
      </c>
      <c r="Z340" s="12">
        <f t="shared" si="145"/>
        <v>0</v>
      </c>
      <c r="AA340" s="1">
        <v>0</v>
      </c>
      <c r="AB340" s="12">
        <f t="shared" si="146"/>
        <v>0</v>
      </c>
      <c r="AC340" s="1">
        <v>0</v>
      </c>
      <c r="AD340" s="12">
        <f t="shared" si="147"/>
        <v>0</v>
      </c>
      <c r="AF340" s="1">
        <v>0</v>
      </c>
      <c r="AG340" s="12">
        <f t="shared" si="148"/>
        <v>0</v>
      </c>
    </row>
    <row r="341" spans="1:33" x14ac:dyDescent="0.25">
      <c r="A341" s="14">
        <v>342</v>
      </c>
      <c r="B341" s="1" t="s">
        <v>178</v>
      </c>
      <c r="C341" s="1" t="s">
        <v>292</v>
      </c>
      <c r="D341" s="9">
        <v>1.76649108826868</v>
      </c>
      <c r="E341" s="10">
        <v>0</v>
      </c>
      <c r="F341" s="10">
        <v>0</v>
      </c>
      <c r="G341" s="10">
        <v>0</v>
      </c>
      <c r="H341" s="2">
        <f t="shared" si="133"/>
        <v>1.76649108826868</v>
      </c>
      <c r="I341" s="11">
        <f t="shared" si="134"/>
        <v>0</v>
      </c>
      <c r="J341" s="11">
        <f t="shared" si="135"/>
        <v>0</v>
      </c>
      <c r="K341" s="11">
        <f t="shared" si="136"/>
        <v>0</v>
      </c>
      <c r="L341" s="11">
        <f t="shared" si="137"/>
        <v>100</v>
      </c>
      <c r="M341" s="1">
        <v>0.10560446977291101</v>
      </c>
      <c r="N341" s="9">
        <v>3.0143618467860601E-2</v>
      </c>
      <c r="O341" s="9">
        <v>0.572850082633235</v>
      </c>
      <c r="P341" s="2">
        <f t="shared" si="138"/>
        <v>1.0578929173946734</v>
      </c>
      <c r="Q341" s="11">
        <f t="shared" si="139"/>
        <v>5.9782056345618413</v>
      </c>
      <c r="R341" s="11">
        <f t="shared" si="140"/>
        <v>1.7064121448472211</v>
      </c>
      <c r="S341" s="11">
        <f t="shared" si="141"/>
        <v>32.428699269277352</v>
      </c>
      <c r="T341" s="11">
        <f t="shared" si="142"/>
        <v>59.886682951313588</v>
      </c>
      <c r="V341" s="4">
        <f t="shared" si="143"/>
        <v>100</v>
      </c>
      <c r="W341" s="4">
        <f t="shared" si="144"/>
        <v>40.113317048686412</v>
      </c>
      <c r="Y341" s="1">
        <v>0</v>
      </c>
      <c r="Z341" s="12">
        <f t="shared" si="145"/>
        <v>0</v>
      </c>
      <c r="AA341" s="1">
        <v>0</v>
      </c>
      <c r="AB341" s="12">
        <f t="shared" si="146"/>
        <v>0</v>
      </c>
      <c r="AC341" s="1">
        <v>0</v>
      </c>
      <c r="AD341" s="12">
        <f t="shared" si="147"/>
        <v>0</v>
      </c>
      <c r="AF341" s="1">
        <v>0</v>
      </c>
      <c r="AG341" s="12">
        <f t="shared" si="148"/>
        <v>0</v>
      </c>
    </row>
    <row r="342" spans="1:33" x14ac:dyDescent="0.25">
      <c r="A342" s="14">
        <v>343</v>
      </c>
      <c r="B342" s="1" t="s">
        <v>252</v>
      </c>
      <c r="C342" s="1" t="s">
        <v>292</v>
      </c>
      <c r="D342" s="9">
        <v>2.63619123897077</v>
      </c>
      <c r="E342" s="10">
        <v>6.7353559513603903E-2</v>
      </c>
      <c r="F342" s="10">
        <v>1.54521875542747E-2</v>
      </c>
      <c r="G342" s="10">
        <v>7.9430380665851397E-2</v>
      </c>
      <c r="H342" s="2">
        <f t="shared" si="133"/>
        <v>2.4739551112370401</v>
      </c>
      <c r="I342" s="11">
        <f t="shared" si="134"/>
        <v>2.5549572625049874</v>
      </c>
      <c r="J342" s="11">
        <f t="shared" si="135"/>
        <v>0.58615578892173203</v>
      </c>
      <c r="K342" s="11">
        <f t="shared" si="136"/>
        <v>3.0130735392650365</v>
      </c>
      <c r="L342" s="11">
        <f t="shared" si="137"/>
        <v>93.845813409308249</v>
      </c>
      <c r="M342" s="1">
        <v>7.5739777781218806E-2</v>
      </c>
      <c r="N342" s="9">
        <v>0.105998127481039</v>
      </c>
      <c r="O342" s="9">
        <v>0.40776352441396801</v>
      </c>
      <c r="P342" s="2">
        <f t="shared" si="138"/>
        <v>2.046689809294544</v>
      </c>
      <c r="Q342" s="11">
        <f t="shared" si="139"/>
        <v>2.8730759992506982</v>
      </c>
      <c r="R342" s="11">
        <f t="shared" si="140"/>
        <v>4.0208815625388059</v>
      </c>
      <c r="S342" s="11">
        <f t="shared" si="141"/>
        <v>15.467903784293293</v>
      </c>
      <c r="T342" s="11">
        <f t="shared" si="142"/>
        <v>77.638138653917196</v>
      </c>
      <c r="V342" s="4">
        <f t="shared" si="143"/>
        <v>100</v>
      </c>
      <c r="W342" s="4">
        <f t="shared" si="144"/>
        <v>22.361861346082797</v>
      </c>
      <c r="Y342" s="1">
        <v>0</v>
      </c>
      <c r="Z342" s="12">
        <f t="shared" si="145"/>
        <v>0</v>
      </c>
      <c r="AA342" s="1">
        <v>0</v>
      </c>
      <c r="AB342" s="12">
        <f t="shared" si="146"/>
        <v>0</v>
      </c>
      <c r="AC342" s="1">
        <v>0</v>
      </c>
      <c r="AD342" s="12">
        <f t="shared" si="147"/>
        <v>0</v>
      </c>
      <c r="AF342" s="1">
        <v>3.4120155916661302E-2</v>
      </c>
      <c r="AG342" s="12">
        <f t="shared" si="148"/>
        <v>1.2942974474789088</v>
      </c>
    </row>
    <row r="343" spans="1:33" x14ac:dyDescent="0.25">
      <c r="A343" s="14">
        <v>344</v>
      </c>
      <c r="B343" s="1" t="s">
        <v>180</v>
      </c>
      <c r="C343" s="1" t="s">
        <v>244</v>
      </c>
      <c r="D343" s="9">
        <v>0.37335520152299401</v>
      </c>
      <c r="E343" s="10">
        <v>0</v>
      </c>
      <c r="F343" s="10">
        <v>0</v>
      </c>
      <c r="G343" s="10">
        <v>0</v>
      </c>
      <c r="H343" s="2">
        <f t="shared" si="133"/>
        <v>0.37335520152299401</v>
      </c>
      <c r="I343" s="11">
        <f t="shared" si="134"/>
        <v>0</v>
      </c>
      <c r="J343" s="11">
        <f t="shared" si="135"/>
        <v>0</v>
      </c>
      <c r="K343" s="11">
        <f t="shared" si="136"/>
        <v>0</v>
      </c>
      <c r="L343" s="11">
        <f t="shared" si="137"/>
        <v>100</v>
      </c>
      <c r="M343" s="1">
        <v>0</v>
      </c>
      <c r="N343" s="9">
        <v>0</v>
      </c>
      <c r="O343" s="9">
        <v>6.3456861069425896E-5</v>
      </c>
      <c r="P343" s="2">
        <f t="shared" si="138"/>
        <v>0.37329174466192461</v>
      </c>
      <c r="Q343" s="11">
        <f t="shared" si="139"/>
        <v>0</v>
      </c>
      <c r="R343" s="11">
        <f t="shared" si="140"/>
        <v>0</v>
      </c>
      <c r="S343" s="11">
        <f t="shared" si="141"/>
        <v>1.6996377929267378E-2</v>
      </c>
      <c r="T343" s="11">
        <f t="shared" si="142"/>
        <v>99.98300362207074</v>
      </c>
      <c r="V343" s="4">
        <f t="shared" si="143"/>
        <v>100</v>
      </c>
      <c r="W343" s="4">
        <f t="shared" si="144"/>
        <v>1.6996377929267378E-2</v>
      </c>
      <c r="Y343" s="1">
        <v>0</v>
      </c>
      <c r="Z343" s="12">
        <f t="shared" si="145"/>
        <v>0</v>
      </c>
      <c r="AA343" s="1">
        <v>0</v>
      </c>
      <c r="AB343" s="12">
        <f t="shared" si="146"/>
        <v>0</v>
      </c>
      <c r="AC343" s="1">
        <v>0</v>
      </c>
      <c r="AD343" s="12">
        <f t="shared" si="147"/>
        <v>0</v>
      </c>
      <c r="AF343" s="1">
        <v>0</v>
      </c>
      <c r="AG343" s="12">
        <f t="shared" si="148"/>
        <v>0</v>
      </c>
    </row>
    <row r="344" spans="1:33" x14ac:dyDescent="0.25">
      <c r="A344" s="14">
        <v>345</v>
      </c>
      <c r="B344" s="1" t="s">
        <v>181</v>
      </c>
      <c r="C344" s="1" t="s">
        <v>244</v>
      </c>
      <c r="D344" s="9">
        <v>0.25345429030656802</v>
      </c>
      <c r="E344" s="10">
        <v>0</v>
      </c>
      <c r="F344" s="10">
        <v>0</v>
      </c>
      <c r="G344" s="10">
        <v>0</v>
      </c>
      <c r="H344" s="2">
        <f t="shared" si="133"/>
        <v>0.25345429030656802</v>
      </c>
      <c r="I344" s="11">
        <f t="shared" si="134"/>
        <v>0</v>
      </c>
      <c r="J344" s="11">
        <f t="shared" si="135"/>
        <v>0</v>
      </c>
      <c r="K344" s="11">
        <f t="shared" si="136"/>
        <v>0</v>
      </c>
      <c r="L344" s="11">
        <f t="shared" si="137"/>
        <v>100</v>
      </c>
      <c r="M344" s="1">
        <v>0</v>
      </c>
      <c r="N344" s="9">
        <v>0</v>
      </c>
      <c r="O344" s="9">
        <v>9.8652647972168502E-3</v>
      </c>
      <c r="P344" s="2">
        <f t="shared" si="138"/>
        <v>0.24358902550935116</v>
      </c>
      <c r="Q344" s="11">
        <f t="shared" si="139"/>
        <v>0</v>
      </c>
      <c r="R344" s="11">
        <f t="shared" si="140"/>
        <v>0</v>
      </c>
      <c r="S344" s="11">
        <f t="shared" si="141"/>
        <v>3.8923250363149213</v>
      </c>
      <c r="T344" s="11">
        <f t="shared" si="142"/>
        <v>96.107674963685071</v>
      </c>
      <c r="V344" s="4">
        <f t="shared" si="143"/>
        <v>100</v>
      </c>
      <c r="W344" s="4">
        <f t="shared" si="144"/>
        <v>3.8923250363149213</v>
      </c>
      <c r="Y344" s="1">
        <v>0</v>
      </c>
      <c r="Z344" s="12">
        <f t="shared" si="145"/>
        <v>0</v>
      </c>
      <c r="AA344" s="1">
        <v>0</v>
      </c>
      <c r="AB344" s="12">
        <f t="shared" si="146"/>
        <v>0</v>
      </c>
      <c r="AC344" s="1">
        <v>0</v>
      </c>
      <c r="AD344" s="12">
        <f t="shared" si="147"/>
        <v>0</v>
      </c>
      <c r="AF344" s="1">
        <v>0</v>
      </c>
      <c r="AG344" s="12">
        <f t="shared" si="148"/>
        <v>0</v>
      </c>
    </row>
    <row r="345" spans="1:33" x14ac:dyDescent="0.25">
      <c r="A345" s="14">
        <v>346</v>
      </c>
      <c r="B345" s="1" t="s">
        <v>182</v>
      </c>
      <c r="C345" s="1" t="s">
        <v>244</v>
      </c>
      <c r="D345" s="9">
        <v>0.47092261160579202</v>
      </c>
      <c r="E345" s="10">
        <v>0</v>
      </c>
      <c r="F345" s="10">
        <v>0</v>
      </c>
      <c r="G345" s="10">
        <v>0</v>
      </c>
      <c r="H345" s="2">
        <f t="shared" si="133"/>
        <v>0.47092261160579202</v>
      </c>
      <c r="I345" s="11">
        <f t="shared" si="134"/>
        <v>0</v>
      </c>
      <c r="J345" s="11">
        <f t="shared" si="135"/>
        <v>0</v>
      </c>
      <c r="K345" s="11">
        <f t="shared" si="136"/>
        <v>0</v>
      </c>
      <c r="L345" s="11">
        <f t="shared" si="137"/>
        <v>100</v>
      </c>
      <c r="M345" s="1">
        <v>5.85939627075018E-2</v>
      </c>
      <c r="N345" s="9">
        <v>2.0967462502424601E-2</v>
      </c>
      <c r="O345" s="9">
        <v>9.7925948492884704E-2</v>
      </c>
      <c r="P345" s="2">
        <f t="shared" si="138"/>
        <v>0.29343523790298093</v>
      </c>
      <c r="Q345" s="11">
        <f t="shared" si="139"/>
        <v>12.442376149173027</v>
      </c>
      <c r="R345" s="11">
        <f t="shared" si="140"/>
        <v>4.4524221147351506</v>
      </c>
      <c r="S345" s="11">
        <f t="shared" si="141"/>
        <v>20.794488537929507</v>
      </c>
      <c r="T345" s="11">
        <f t="shared" si="142"/>
        <v>62.310713198162318</v>
      </c>
      <c r="V345" s="4">
        <f t="shared" si="143"/>
        <v>100</v>
      </c>
      <c r="W345" s="4">
        <f t="shared" si="144"/>
        <v>37.689286801837682</v>
      </c>
      <c r="Y345" s="1">
        <v>0</v>
      </c>
      <c r="Z345" s="12">
        <f t="shared" si="145"/>
        <v>0</v>
      </c>
      <c r="AA345" s="1">
        <v>0</v>
      </c>
      <c r="AB345" s="12">
        <f t="shared" si="146"/>
        <v>0</v>
      </c>
      <c r="AC345" s="1">
        <v>0</v>
      </c>
      <c r="AD345" s="12">
        <f t="shared" si="147"/>
        <v>0</v>
      </c>
      <c r="AF345" s="1">
        <v>0</v>
      </c>
      <c r="AG345" s="12">
        <f t="shared" si="148"/>
        <v>0</v>
      </c>
    </row>
    <row r="346" spans="1:33" x14ac:dyDescent="0.25">
      <c r="A346" s="14">
        <v>347</v>
      </c>
      <c r="B346" s="1" t="s">
        <v>183</v>
      </c>
      <c r="C346" s="1" t="s">
        <v>244</v>
      </c>
      <c r="D346" s="9">
        <v>6.31253281903013</v>
      </c>
      <c r="E346" s="10">
        <v>0</v>
      </c>
      <c r="F346" s="10">
        <v>0</v>
      </c>
      <c r="G346" s="10">
        <v>0</v>
      </c>
      <c r="H346" s="2">
        <f t="shared" si="133"/>
        <v>6.31253281903013</v>
      </c>
      <c r="I346" s="11">
        <f t="shared" si="134"/>
        <v>0</v>
      </c>
      <c r="J346" s="11">
        <f t="shared" si="135"/>
        <v>0</v>
      </c>
      <c r="K346" s="11">
        <f t="shared" si="136"/>
        <v>0</v>
      </c>
      <c r="L346" s="11">
        <f t="shared" si="137"/>
        <v>100</v>
      </c>
      <c r="M346" s="1">
        <v>0.20644218872337899</v>
      </c>
      <c r="N346" s="9">
        <v>6.74406172506027E-2</v>
      </c>
      <c r="O346" s="9">
        <v>0.125511029189149</v>
      </c>
      <c r="P346" s="2">
        <f t="shared" si="138"/>
        <v>5.9131389838669994</v>
      </c>
      <c r="Q346" s="11">
        <f t="shared" si="139"/>
        <v>3.2703543037594409</v>
      </c>
      <c r="R346" s="11">
        <f t="shared" si="140"/>
        <v>1.068360659405877</v>
      </c>
      <c r="S346" s="11">
        <f t="shared" si="141"/>
        <v>1.9882831945170427</v>
      </c>
      <c r="T346" s="11">
        <f t="shared" si="142"/>
        <v>93.673001842317632</v>
      </c>
      <c r="V346" s="4">
        <f t="shared" si="143"/>
        <v>100</v>
      </c>
      <c r="W346" s="4">
        <f t="shared" si="144"/>
        <v>6.3269981576823602</v>
      </c>
      <c r="Y346" s="1">
        <v>0</v>
      </c>
      <c r="Z346" s="12">
        <f t="shared" si="145"/>
        <v>0</v>
      </c>
      <c r="AA346" s="1">
        <v>0</v>
      </c>
      <c r="AB346" s="12">
        <f t="shared" si="146"/>
        <v>0</v>
      </c>
      <c r="AC346" s="1">
        <v>0</v>
      </c>
      <c r="AD346" s="12">
        <f t="shared" si="147"/>
        <v>0</v>
      </c>
      <c r="AF346" s="1">
        <v>0</v>
      </c>
      <c r="AG346" s="12">
        <f t="shared" si="148"/>
        <v>0</v>
      </c>
    </row>
    <row r="347" spans="1:33" x14ac:dyDescent="0.25">
      <c r="A347" s="14">
        <v>348</v>
      </c>
      <c r="B347" s="1" t="s">
        <v>184</v>
      </c>
      <c r="C347" s="1" t="s">
        <v>244</v>
      </c>
      <c r="D347" s="9">
        <v>0.32691891403794199</v>
      </c>
      <c r="E347" s="10">
        <v>0</v>
      </c>
      <c r="F347" s="10">
        <v>0</v>
      </c>
      <c r="G347" s="10">
        <v>0</v>
      </c>
      <c r="H347" s="2">
        <f t="shared" si="133"/>
        <v>0.32691891403794199</v>
      </c>
      <c r="I347" s="11">
        <f t="shared" si="134"/>
        <v>0</v>
      </c>
      <c r="J347" s="11">
        <f t="shared" si="135"/>
        <v>0</v>
      </c>
      <c r="K347" s="11">
        <f t="shared" si="136"/>
        <v>0</v>
      </c>
      <c r="L347" s="11">
        <f t="shared" si="137"/>
        <v>100</v>
      </c>
      <c r="M347" s="1">
        <v>0</v>
      </c>
      <c r="N347" s="9">
        <v>0</v>
      </c>
      <c r="O347" s="9">
        <v>0</v>
      </c>
      <c r="P347" s="2">
        <f t="shared" si="138"/>
        <v>0.32691891403794199</v>
      </c>
      <c r="Q347" s="11">
        <f t="shared" si="139"/>
        <v>0</v>
      </c>
      <c r="R347" s="11">
        <f t="shared" si="140"/>
        <v>0</v>
      </c>
      <c r="S347" s="11">
        <f t="shared" si="141"/>
        <v>0</v>
      </c>
      <c r="T347" s="11">
        <f t="shared" si="142"/>
        <v>100</v>
      </c>
      <c r="V347" s="4">
        <f t="shared" si="143"/>
        <v>100</v>
      </c>
      <c r="W347" s="4">
        <f t="shared" si="144"/>
        <v>0</v>
      </c>
      <c r="Y347" s="1">
        <v>0</v>
      </c>
      <c r="Z347" s="12">
        <f t="shared" si="145"/>
        <v>0</v>
      </c>
      <c r="AA347" s="1">
        <v>0</v>
      </c>
      <c r="AB347" s="12">
        <f t="shared" si="146"/>
        <v>0</v>
      </c>
      <c r="AC347" s="1">
        <v>0</v>
      </c>
      <c r="AD347" s="12">
        <f t="shared" si="147"/>
        <v>0</v>
      </c>
      <c r="AF347" s="1">
        <v>0</v>
      </c>
      <c r="AG347" s="12">
        <f t="shared" si="148"/>
        <v>0</v>
      </c>
    </row>
    <row r="348" spans="1:33" x14ac:dyDescent="0.25">
      <c r="A348" s="14">
        <v>349</v>
      </c>
      <c r="B348" s="1" t="s">
        <v>185</v>
      </c>
      <c r="C348" s="1" t="s">
        <v>244</v>
      </c>
      <c r="D348" s="9">
        <v>0.27129531885460001</v>
      </c>
      <c r="E348" s="10">
        <v>0</v>
      </c>
      <c r="F348" s="10">
        <v>0</v>
      </c>
      <c r="G348" s="10">
        <v>0</v>
      </c>
      <c r="H348" s="2">
        <f t="shared" si="133"/>
        <v>0.27129531885460001</v>
      </c>
      <c r="I348" s="11">
        <f t="shared" si="134"/>
        <v>0</v>
      </c>
      <c r="J348" s="11">
        <f t="shared" si="135"/>
        <v>0</v>
      </c>
      <c r="K348" s="11">
        <f t="shared" si="136"/>
        <v>0</v>
      </c>
      <c r="L348" s="11">
        <f t="shared" si="137"/>
        <v>100</v>
      </c>
      <c r="M348" s="1">
        <v>0</v>
      </c>
      <c r="N348" s="9">
        <v>0</v>
      </c>
      <c r="O348" s="9">
        <v>2.3131344778662601E-2</v>
      </c>
      <c r="P348" s="2">
        <f t="shared" si="138"/>
        <v>0.2481639740759374</v>
      </c>
      <c r="Q348" s="11">
        <f t="shared" si="139"/>
        <v>0</v>
      </c>
      <c r="R348" s="11">
        <f t="shared" si="140"/>
        <v>0</v>
      </c>
      <c r="S348" s="11">
        <f t="shared" si="141"/>
        <v>8.5262601936230897</v>
      </c>
      <c r="T348" s="11">
        <f t="shared" si="142"/>
        <v>91.473739806376912</v>
      </c>
      <c r="V348" s="4">
        <f t="shared" si="143"/>
        <v>100</v>
      </c>
      <c r="W348" s="4">
        <f t="shared" si="144"/>
        <v>8.5262601936230897</v>
      </c>
      <c r="Y348" s="1">
        <v>0</v>
      </c>
      <c r="Z348" s="12">
        <f t="shared" si="145"/>
        <v>0</v>
      </c>
      <c r="AA348" s="1">
        <v>0</v>
      </c>
      <c r="AB348" s="12">
        <f t="shared" si="146"/>
        <v>0</v>
      </c>
      <c r="AC348" s="1">
        <v>0</v>
      </c>
      <c r="AD348" s="12">
        <f t="shared" si="147"/>
        <v>0</v>
      </c>
      <c r="AF348" s="1">
        <v>0</v>
      </c>
      <c r="AG348" s="12">
        <f t="shared" si="148"/>
        <v>0</v>
      </c>
    </row>
    <row r="349" spans="1:33" x14ac:dyDescent="0.25">
      <c r="A349" s="14">
        <v>350</v>
      </c>
      <c r="B349" s="1" t="s">
        <v>186</v>
      </c>
      <c r="C349" s="1" t="s">
        <v>292</v>
      </c>
      <c r="D349" s="9">
        <v>0.34561842928454201</v>
      </c>
      <c r="E349" s="10">
        <v>0</v>
      </c>
      <c r="F349" s="10">
        <v>0</v>
      </c>
      <c r="G349" s="10">
        <v>0</v>
      </c>
      <c r="H349" s="2">
        <f t="shared" si="133"/>
        <v>0.34561842928454201</v>
      </c>
      <c r="I349" s="11">
        <f t="shared" si="134"/>
        <v>0</v>
      </c>
      <c r="J349" s="11">
        <f t="shared" si="135"/>
        <v>0</v>
      </c>
      <c r="K349" s="11">
        <f t="shared" si="136"/>
        <v>0</v>
      </c>
      <c r="L349" s="11">
        <f t="shared" si="137"/>
        <v>100</v>
      </c>
      <c r="M349" s="1">
        <v>0</v>
      </c>
      <c r="N349" s="9">
        <v>1.4679767403958901E-4</v>
      </c>
      <c r="O349" s="9">
        <v>2.8204646861044202E-3</v>
      </c>
      <c r="P349" s="2">
        <f t="shared" si="138"/>
        <v>0.34265116692439801</v>
      </c>
      <c r="Q349" s="11">
        <f t="shared" si="139"/>
        <v>0</v>
      </c>
      <c r="R349" s="11">
        <f t="shared" si="140"/>
        <v>4.2473913889219395E-2</v>
      </c>
      <c r="S349" s="11">
        <f t="shared" si="141"/>
        <v>0.81606316305036442</v>
      </c>
      <c r="T349" s="11">
        <f t="shared" si="142"/>
        <v>99.141462923060416</v>
      </c>
      <c r="V349" s="4">
        <f t="shared" si="143"/>
        <v>100</v>
      </c>
      <c r="W349" s="4">
        <f t="shared" si="144"/>
        <v>0.85853707693958381</v>
      </c>
      <c r="Y349" s="1">
        <v>0</v>
      </c>
      <c r="Z349" s="12">
        <f t="shared" si="145"/>
        <v>0</v>
      </c>
      <c r="AA349" s="1">
        <v>0</v>
      </c>
      <c r="AB349" s="12">
        <f t="shared" si="146"/>
        <v>0</v>
      </c>
      <c r="AC349" s="1">
        <v>0</v>
      </c>
      <c r="AD349" s="12">
        <f t="shared" si="147"/>
        <v>0</v>
      </c>
      <c r="AF349" s="1">
        <v>0</v>
      </c>
      <c r="AG349" s="12">
        <f t="shared" si="148"/>
        <v>0</v>
      </c>
    </row>
    <row r="350" spans="1:33" x14ac:dyDescent="0.25">
      <c r="A350" s="14">
        <v>351</v>
      </c>
      <c r="B350" s="1" t="s">
        <v>541</v>
      </c>
      <c r="C350" s="1" t="s">
        <v>292</v>
      </c>
      <c r="D350" s="9">
        <v>0.82782473776736298</v>
      </c>
      <c r="E350" s="10">
        <v>0</v>
      </c>
      <c r="F350" s="10">
        <v>0</v>
      </c>
      <c r="G350" s="10">
        <v>0</v>
      </c>
      <c r="H350" s="2">
        <f t="shared" si="133"/>
        <v>0.82782473776736298</v>
      </c>
      <c r="I350" s="11">
        <f t="shared" si="134"/>
        <v>0</v>
      </c>
      <c r="J350" s="11">
        <f t="shared" si="135"/>
        <v>0</v>
      </c>
      <c r="K350" s="11">
        <f t="shared" si="136"/>
        <v>0</v>
      </c>
      <c r="L350" s="11">
        <f t="shared" si="137"/>
        <v>100</v>
      </c>
      <c r="M350" s="1">
        <v>4.6854193453582001E-2</v>
      </c>
      <c r="N350" s="9">
        <v>6.2403387432098299E-2</v>
      </c>
      <c r="O350" s="9">
        <v>5.8690844975633802E-2</v>
      </c>
      <c r="P350" s="2">
        <f t="shared" si="138"/>
        <v>0.6598763119060489</v>
      </c>
      <c r="Q350" s="11">
        <f t="shared" si="139"/>
        <v>5.6599170471695981</v>
      </c>
      <c r="R350" s="11">
        <f t="shared" si="140"/>
        <v>7.5382366079563852</v>
      </c>
      <c r="S350" s="11">
        <f t="shared" si="141"/>
        <v>7.0897669878678142</v>
      </c>
      <c r="T350" s="11">
        <f t="shared" si="142"/>
        <v>79.712079357006203</v>
      </c>
      <c r="V350" s="4">
        <f t="shared" si="143"/>
        <v>100</v>
      </c>
      <c r="W350" s="4">
        <f t="shared" si="144"/>
        <v>20.287920642993797</v>
      </c>
      <c r="Y350" s="1">
        <v>0</v>
      </c>
      <c r="Z350" s="12">
        <f t="shared" si="145"/>
        <v>0</v>
      </c>
      <c r="AA350" s="1">
        <v>0</v>
      </c>
      <c r="AB350" s="12">
        <f t="shared" si="146"/>
        <v>0</v>
      </c>
      <c r="AC350" s="1">
        <v>0</v>
      </c>
      <c r="AD350" s="12">
        <f t="shared" si="147"/>
        <v>0</v>
      </c>
      <c r="AF350" s="1">
        <v>0</v>
      </c>
      <c r="AG350" s="12">
        <f t="shared" si="148"/>
        <v>0</v>
      </c>
    </row>
    <row r="351" spans="1:33" x14ac:dyDescent="0.25">
      <c r="A351" s="14">
        <v>352</v>
      </c>
      <c r="B351" s="1" t="s">
        <v>187</v>
      </c>
      <c r="C351" s="1" t="s">
        <v>244</v>
      </c>
      <c r="D351" s="9">
        <v>0.26942116952761402</v>
      </c>
      <c r="E351" s="10">
        <v>0</v>
      </c>
      <c r="F351" s="10">
        <v>0</v>
      </c>
      <c r="G351" s="10">
        <v>0</v>
      </c>
      <c r="H351" s="2">
        <f t="shared" si="133"/>
        <v>0.26942116952761402</v>
      </c>
      <c r="I351" s="11">
        <f t="shared" si="134"/>
        <v>0</v>
      </c>
      <c r="J351" s="11">
        <f t="shared" si="135"/>
        <v>0</v>
      </c>
      <c r="K351" s="11">
        <f t="shared" si="136"/>
        <v>0</v>
      </c>
      <c r="L351" s="11">
        <f t="shared" si="137"/>
        <v>100</v>
      </c>
      <c r="M351" s="1">
        <v>0</v>
      </c>
      <c r="N351" s="9">
        <v>0</v>
      </c>
      <c r="O351" s="9">
        <v>0</v>
      </c>
      <c r="P351" s="2">
        <f t="shared" si="138"/>
        <v>0.26942116952761402</v>
      </c>
      <c r="Q351" s="11">
        <f t="shared" si="139"/>
        <v>0</v>
      </c>
      <c r="R351" s="11">
        <f t="shared" si="140"/>
        <v>0</v>
      </c>
      <c r="S351" s="11">
        <f t="shared" si="141"/>
        <v>0</v>
      </c>
      <c r="T351" s="11">
        <f t="shared" si="142"/>
        <v>100</v>
      </c>
      <c r="V351" s="4">
        <f t="shared" si="143"/>
        <v>100</v>
      </c>
      <c r="W351" s="4">
        <f t="shared" si="144"/>
        <v>0</v>
      </c>
      <c r="Y351" s="1">
        <v>0</v>
      </c>
      <c r="Z351" s="12">
        <f t="shared" si="145"/>
        <v>0</v>
      </c>
      <c r="AA351" s="1">
        <v>0</v>
      </c>
      <c r="AB351" s="12">
        <f t="shared" si="146"/>
        <v>0</v>
      </c>
      <c r="AC351" s="1">
        <v>0</v>
      </c>
      <c r="AD351" s="12">
        <f t="shared" si="147"/>
        <v>0</v>
      </c>
      <c r="AF351" s="1">
        <v>0</v>
      </c>
      <c r="AG351" s="12">
        <f t="shared" si="148"/>
        <v>0</v>
      </c>
    </row>
    <row r="352" spans="1:33" x14ac:dyDescent="0.25">
      <c r="A352" s="14">
        <v>353</v>
      </c>
      <c r="B352" s="1" t="s">
        <v>542</v>
      </c>
      <c r="C352" s="1" t="s">
        <v>292</v>
      </c>
      <c r="D352" s="9">
        <v>7.0877986709421501</v>
      </c>
      <c r="E352" s="10">
        <v>0</v>
      </c>
      <c r="F352" s="10">
        <v>0</v>
      </c>
      <c r="G352" s="10">
        <v>0</v>
      </c>
      <c r="H352" s="2">
        <f t="shared" si="133"/>
        <v>7.0877986709421501</v>
      </c>
      <c r="I352" s="11">
        <f t="shared" si="134"/>
        <v>0</v>
      </c>
      <c r="J352" s="11">
        <f t="shared" si="135"/>
        <v>0</v>
      </c>
      <c r="K352" s="11">
        <f t="shared" si="136"/>
        <v>0</v>
      </c>
      <c r="L352" s="11">
        <f t="shared" si="137"/>
        <v>100</v>
      </c>
      <c r="M352" s="1">
        <v>0.16596043636018101</v>
      </c>
      <c r="N352" s="9">
        <v>8.0889327641894798E-2</v>
      </c>
      <c r="O352" s="9">
        <v>0.24154169798606401</v>
      </c>
      <c r="P352" s="2">
        <f t="shared" si="138"/>
        <v>6.5994072089540099</v>
      </c>
      <c r="Q352" s="11">
        <f t="shared" si="139"/>
        <v>2.3414947865346267</v>
      </c>
      <c r="R352" s="11">
        <f t="shared" si="140"/>
        <v>1.1412475353386771</v>
      </c>
      <c r="S352" s="11">
        <f t="shared" si="141"/>
        <v>3.4078521301164013</v>
      </c>
      <c r="T352" s="11">
        <f t="shared" si="142"/>
        <v>93.109405548010287</v>
      </c>
      <c r="V352" s="4">
        <f t="shared" si="143"/>
        <v>100</v>
      </c>
      <c r="W352" s="4">
        <f t="shared" si="144"/>
        <v>6.8905944519897053</v>
      </c>
      <c r="Y352" s="1">
        <v>0</v>
      </c>
      <c r="Z352" s="12">
        <f t="shared" si="145"/>
        <v>0</v>
      </c>
      <c r="AA352" s="1">
        <v>0</v>
      </c>
      <c r="AB352" s="12">
        <f t="shared" si="146"/>
        <v>0</v>
      </c>
      <c r="AC352" s="1">
        <v>0</v>
      </c>
      <c r="AD352" s="12">
        <f t="shared" si="147"/>
        <v>0</v>
      </c>
      <c r="AF352" s="1">
        <v>0</v>
      </c>
      <c r="AG352" s="12">
        <f t="shared" si="148"/>
        <v>0</v>
      </c>
    </row>
    <row r="353" spans="1:33" x14ac:dyDescent="0.25">
      <c r="A353" s="14">
        <v>354</v>
      </c>
      <c r="B353" s="1" t="s">
        <v>543</v>
      </c>
      <c r="C353" s="1" t="s">
        <v>244</v>
      </c>
      <c r="D353" s="9">
        <v>0.64112085944441999</v>
      </c>
      <c r="E353" s="10">
        <v>0</v>
      </c>
      <c r="F353" s="10">
        <v>0</v>
      </c>
      <c r="G353" s="10">
        <v>0</v>
      </c>
      <c r="H353" s="2">
        <f t="shared" si="133"/>
        <v>0.64112085944441999</v>
      </c>
      <c r="I353" s="11">
        <f t="shared" si="134"/>
        <v>0</v>
      </c>
      <c r="J353" s="11">
        <f t="shared" si="135"/>
        <v>0</v>
      </c>
      <c r="K353" s="11">
        <f t="shared" si="136"/>
        <v>0</v>
      </c>
      <c r="L353" s="11">
        <f t="shared" si="137"/>
        <v>100</v>
      </c>
      <c r="M353" s="1">
        <v>1.0416360772444001E-2</v>
      </c>
      <c r="N353" s="9">
        <v>2.8723418389032299E-3</v>
      </c>
      <c r="O353" s="9">
        <v>5.9976129975926598E-3</v>
      </c>
      <c r="P353" s="2">
        <f t="shared" si="138"/>
        <v>0.62183454383548009</v>
      </c>
      <c r="Q353" s="11">
        <f t="shared" si="139"/>
        <v>1.6247109447461388</v>
      </c>
      <c r="R353" s="11">
        <f t="shared" si="140"/>
        <v>0.44801877783111482</v>
      </c>
      <c r="S353" s="11">
        <f t="shared" si="141"/>
        <v>0.93548866945150533</v>
      </c>
      <c r="T353" s="11">
        <f t="shared" si="142"/>
        <v>96.991781607971234</v>
      </c>
      <c r="V353" s="4">
        <f t="shared" si="143"/>
        <v>100</v>
      </c>
      <c r="W353" s="4">
        <f t="shared" si="144"/>
        <v>3.0082183920287586</v>
      </c>
      <c r="Y353" s="1">
        <v>0</v>
      </c>
      <c r="Z353" s="12">
        <f t="shared" si="145"/>
        <v>0</v>
      </c>
      <c r="AA353" s="1">
        <v>0</v>
      </c>
      <c r="AB353" s="12">
        <f t="shared" si="146"/>
        <v>0</v>
      </c>
      <c r="AC353" s="1">
        <v>0</v>
      </c>
      <c r="AD353" s="12">
        <f t="shared" si="147"/>
        <v>0</v>
      </c>
      <c r="AF353" s="1">
        <v>0</v>
      </c>
      <c r="AG353" s="12">
        <f t="shared" si="148"/>
        <v>0</v>
      </c>
    </row>
    <row r="354" spans="1:33" x14ac:dyDescent="0.25">
      <c r="A354" s="14">
        <v>355</v>
      </c>
      <c r="B354" s="1" t="s">
        <v>188</v>
      </c>
      <c r="C354" s="1" t="s">
        <v>244</v>
      </c>
      <c r="D354" s="9">
        <v>0.26322810080405301</v>
      </c>
      <c r="E354" s="10">
        <v>0</v>
      </c>
      <c r="F354" s="10">
        <v>0</v>
      </c>
      <c r="G354" s="10">
        <v>0</v>
      </c>
      <c r="H354" s="2">
        <f t="shared" si="133"/>
        <v>0.26322810080405301</v>
      </c>
      <c r="I354" s="11">
        <f t="shared" si="134"/>
        <v>0</v>
      </c>
      <c r="J354" s="11">
        <f t="shared" si="135"/>
        <v>0</v>
      </c>
      <c r="K354" s="11">
        <f t="shared" si="136"/>
        <v>0</v>
      </c>
      <c r="L354" s="11">
        <f t="shared" si="137"/>
        <v>100</v>
      </c>
      <c r="M354" s="1">
        <v>0</v>
      </c>
      <c r="N354" s="9">
        <v>0</v>
      </c>
      <c r="O354" s="9">
        <v>0</v>
      </c>
      <c r="P354" s="2">
        <f t="shared" si="138"/>
        <v>0.26322810080405301</v>
      </c>
      <c r="Q354" s="11">
        <f t="shared" si="139"/>
        <v>0</v>
      </c>
      <c r="R354" s="11">
        <f t="shared" si="140"/>
        <v>0</v>
      </c>
      <c r="S354" s="11">
        <f t="shared" si="141"/>
        <v>0</v>
      </c>
      <c r="T354" s="11">
        <f t="shared" si="142"/>
        <v>100</v>
      </c>
      <c r="V354" s="4">
        <f t="shared" si="143"/>
        <v>100</v>
      </c>
      <c r="W354" s="4">
        <f t="shared" si="144"/>
        <v>0</v>
      </c>
      <c r="Y354" s="1">
        <v>0</v>
      </c>
      <c r="Z354" s="12">
        <f t="shared" si="145"/>
        <v>0</v>
      </c>
      <c r="AA354" s="1">
        <v>0</v>
      </c>
      <c r="AB354" s="12">
        <f t="shared" si="146"/>
        <v>0</v>
      </c>
      <c r="AC354" s="1">
        <v>0</v>
      </c>
      <c r="AD354" s="12">
        <f t="shared" si="147"/>
        <v>0</v>
      </c>
      <c r="AF354" s="1">
        <v>0</v>
      </c>
      <c r="AG354" s="12">
        <f t="shared" si="148"/>
        <v>0</v>
      </c>
    </row>
    <row r="355" spans="1:33" x14ac:dyDescent="0.25">
      <c r="A355" s="14">
        <v>356</v>
      </c>
      <c r="B355" s="1" t="s">
        <v>544</v>
      </c>
      <c r="C355" s="1" t="s">
        <v>244</v>
      </c>
      <c r="D355" s="9">
        <v>0.32340344462806803</v>
      </c>
      <c r="E355" s="10">
        <v>5.3777711739390999E-2</v>
      </c>
      <c r="F355" s="10">
        <v>0</v>
      </c>
      <c r="G355" s="10">
        <v>0</v>
      </c>
      <c r="H355" s="2">
        <f t="shared" si="133"/>
        <v>0.26962573288867703</v>
      </c>
      <c r="I355" s="11">
        <f t="shared" si="134"/>
        <v>16.628676234799652</v>
      </c>
      <c r="J355" s="11">
        <f t="shared" si="135"/>
        <v>0</v>
      </c>
      <c r="K355" s="11">
        <f t="shared" si="136"/>
        <v>0</v>
      </c>
      <c r="L355" s="11">
        <f t="shared" si="137"/>
        <v>83.371323765200344</v>
      </c>
      <c r="M355" s="1">
        <v>1.4968413051006E-2</v>
      </c>
      <c r="N355" s="9">
        <v>8.1305783704687194E-3</v>
      </c>
      <c r="O355" s="9">
        <v>9.3162013541586903E-4</v>
      </c>
      <c r="P355" s="2">
        <f t="shared" si="138"/>
        <v>0.29937283307117746</v>
      </c>
      <c r="Q355" s="11">
        <f t="shared" si="139"/>
        <v>4.6284024798253176</v>
      </c>
      <c r="R355" s="11">
        <f t="shared" si="140"/>
        <v>2.5140667193014403</v>
      </c>
      <c r="S355" s="11">
        <f t="shared" si="141"/>
        <v>0.28806747450921066</v>
      </c>
      <c r="T355" s="11">
        <f t="shared" si="142"/>
        <v>92.56946332636403</v>
      </c>
      <c r="V355" s="4">
        <f t="shared" si="143"/>
        <v>100</v>
      </c>
      <c r="W355" s="4">
        <f t="shared" si="144"/>
        <v>7.4305366736359684</v>
      </c>
      <c r="Y355" s="1">
        <v>0</v>
      </c>
      <c r="Z355" s="12">
        <f t="shared" si="145"/>
        <v>0</v>
      </c>
      <c r="AA355" s="1">
        <v>3.0071939917223001E-2</v>
      </c>
      <c r="AB355" s="12">
        <f t="shared" si="146"/>
        <v>9.2985836782930384</v>
      </c>
      <c r="AC355" s="1">
        <v>0</v>
      </c>
      <c r="AD355" s="12">
        <f t="shared" si="147"/>
        <v>0</v>
      </c>
      <c r="AF355" s="1">
        <v>3.2498829537423203E-2</v>
      </c>
      <c r="AG355" s="12">
        <f t="shared" si="148"/>
        <v>10.049005376179176</v>
      </c>
    </row>
    <row r="356" spans="1:33" x14ac:dyDescent="0.25">
      <c r="A356" s="14">
        <v>357</v>
      </c>
      <c r="B356" s="1" t="s">
        <v>545</v>
      </c>
      <c r="C356" s="1" t="s">
        <v>244</v>
      </c>
      <c r="D356" s="9">
        <v>0.271358142888313</v>
      </c>
      <c r="E356" s="10">
        <v>0</v>
      </c>
      <c r="F356" s="10">
        <v>0</v>
      </c>
      <c r="G356" s="10">
        <v>0</v>
      </c>
      <c r="H356" s="2">
        <f t="shared" si="133"/>
        <v>0.271358142888313</v>
      </c>
      <c r="I356" s="11">
        <f t="shared" si="134"/>
        <v>0</v>
      </c>
      <c r="J356" s="11">
        <f t="shared" si="135"/>
        <v>0</v>
      </c>
      <c r="K356" s="11">
        <f t="shared" si="136"/>
        <v>0</v>
      </c>
      <c r="L356" s="11">
        <f t="shared" si="137"/>
        <v>100</v>
      </c>
      <c r="M356" s="1">
        <v>0</v>
      </c>
      <c r="N356" s="9">
        <v>0</v>
      </c>
      <c r="O356" s="9">
        <v>1.91742520952248E-3</v>
      </c>
      <c r="P356" s="2">
        <f t="shared" si="138"/>
        <v>0.26944071767879052</v>
      </c>
      <c r="Q356" s="11">
        <f t="shared" si="139"/>
        <v>0</v>
      </c>
      <c r="R356" s="11">
        <f t="shared" si="140"/>
        <v>0</v>
      </c>
      <c r="S356" s="11">
        <f t="shared" si="141"/>
        <v>0.70660315887836234</v>
      </c>
      <c r="T356" s="11">
        <f t="shared" si="142"/>
        <v>99.293396841121634</v>
      </c>
      <c r="V356" s="4">
        <f t="shared" si="143"/>
        <v>100</v>
      </c>
      <c r="W356" s="4">
        <f t="shared" si="144"/>
        <v>0.70660315887836234</v>
      </c>
      <c r="Y356" s="1">
        <v>0</v>
      </c>
      <c r="Z356" s="12">
        <f t="shared" si="145"/>
        <v>0</v>
      </c>
      <c r="AA356" s="1">
        <v>0</v>
      </c>
      <c r="AB356" s="12">
        <f t="shared" si="146"/>
        <v>0</v>
      </c>
      <c r="AC356" s="1">
        <v>0</v>
      </c>
      <c r="AD356" s="12">
        <f t="shared" si="147"/>
        <v>0</v>
      </c>
      <c r="AF356" s="1">
        <v>0</v>
      </c>
      <c r="AG356" s="12">
        <f t="shared" si="148"/>
        <v>0</v>
      </c>
    </row>
    <row r="357" spans="1:33" x14ac:dyDescent="0.25">
      <c r="A357" s="14">
        <v>358</v>
      </c>
      <c r="B357" s="1" t="s">
        <v>189</v>
      </c>
      <c r="C357" s="1" t="s">
        <v>244</v>
      </c>
      <c r="D357" s="9">
        <v>12.608959442462</v>
      </c>
      <c r="E357" s="10">
        <v>0.62715804301915701</v>
      </c>
      <c r="F357" s="10">
        <v>0.33029018213154299</v>
      </c>
      <c r="G357" s="10">
        <v>0.39890049695093699</v>
      </c>
      <c r="H357" s="2">
        <f t="shared" si="133"/>
        <v>11.252610720360362</v>
      </c>
      <c r="I357" s="11">
        <f t="shared" si="134"/>
        <v>4.9739080047092248</v>
      </c>
      <c r="J357" s="11">
        <f t="shared" si="135"/>
        <v>2.6194880207105435</v>
      </c>
      <c r="K357" s="11">
        <f t="shared" si="136"/>
        <v>3.1636274093133929</v>
      </c>
      <c r="L357" s="11">
        <f t="shared" si="137"/>
        <v>89.242976565266829</v>
      </c>
      <c r="M357" s="1">
        <v>0.52424420134372396</v>
      </c>
      <c r="N357" s="9">
        <v>0.14228140824015301</v>
      </c>
      <c r="O357" s="9">
        <v>0.56786025999226297</v>
      </c>
      <c r="P357" s="2">
        <f t="shared" si="138"/>
        <v>11.374573572885859</v>
      </c>
      <c r="Q357" s="11">
        <f t="shared" si="139"/>
        <v>4.1577118535116888</v>
      </c>
      <c r="R357" s="11">
        <f t="shared" si="140"/>
        <v>1.1284151470977484</v>
      </c>
      <c r="S357" s="11">
        <f t="shared" si="141"/>
        <v>4.5036250817012995</v>
      </c>
      <c r="T357" s="11">
        <f t="shared" si="142"/>
        <v>90.210247917689259</v>
      </c>
      <c r="V357" s="4">
        <f t="shared" si="143"/>
        <v>99.999999999999986</v>
      </c>
      <c r="W357" s="4">
        <f t="shared" si="144"/>
        <v>9.7897520823107378</v>
      </c>
      <c r="Y357" s="1">
        <v>0.397708095738672</v>
      </c>
      <c r="Z357" s="12">
        <f t="shared" si="145"/>
        <v>3.1541706320296985</v>
      </c>
      <c r="AA357" s="1">
        <v>0.371565348953798</v>
      </c>
      <c r="AB357" s="12">
        <f t="shared" si="146"/>
        <v>2.9468359435157869</v>
      </c>
      <c r="AC357" s="1">
        <v>0</v>
      </c>
      <c r="AD357" s="12">
        <f t="shared" si="147"/>
        <v>0</v>
      </c>
      <c r="AF357" s="1">
        <v>1.61890363488926</v>
      </c>
      <c r="AG357" s="12">
        <f t="shared" si="148"/>
        <v>12.839311937489715</v>
      </c>
    </row>
    <row r="358" spans="1:33" x14ac:dyDescent="0.25">
      <c r="A358" s="14">
        <v>359</v>
      </c>
      <c r="B358" s="1" t="s">
        <v>190</v>
      </c>
      <c r="C358" s="1" t="s">
        <v>244</v>
      </c>
      <c r="D358" s="9">
        <v>2.92891779943022</v>
      </c>
      <c r="E358" s="10">
        <v>0</v>
      </c>
      <c r="F358" s="10">
        <v>0</v>
      </c>
      <c r="G358" s="10">
        <v>0</v>
      </c>
      <c r="H358" s="2">
        <f t="shared" si="133"/>
        <v>2.92891779943022</v>
      </c>
      <c r="I358" s="11">
        <f t="shared" si="134"/>
        <v>0</v>
      </c>
      <c r="J358" s="11">
        <f t="shared" si="135"/>
        <v>0</v>
      </c>
      <c r="K358" s="11">
        <f t="shared" si="136"/>
        <v>0</v>
      </c>
      <c r="L358" s="11">
        <f t="shared" si="137"/>
        <v>100</v>
      </c>
      <c r="M358" s="1">
        <v>0</v>
      </c>
      <c r="N358" s="9">
        <v>0</v>
      </c>
      <c r="O358" s="9">
        <v>3.3953157010486699E-2</v>
      </c>
      <c r="P358" s="2">
        <f t="shared" si="138"/>
        <v>2.8949646424197333</v>
      </c>
      <c r="Q358" s="11">
        <f t="shared" si="139"/>
        <v>0</v>
      </c>
      <c r="R358" s="11">
        <f t="shared" si="140"/>
        <v>0</v>
      </c>
      <c r="S358" s="11">
        <f t="shared" si="141"/>
        <v>1.1592389863959929</v>
      </c>
      <c r="T358" s="11">
        <f t="shared" si="142"/>
        <v>98.840761013604009</v>
      </c>
      <c r="V358" s="4">
        <f t="shared" si="143"/>
        <v>100</v>
      </c>
      <c r="W358" s="4">
        <f t="shared" si="144"/>
        <v>1.1592389863959929</v>
      </c>
      <c r="Y358" s="1">
        <v>0</v>
      </c>
      <c r="Z358" s="12">
        <f t="shared" si="145"/>
        <v>0</v>
      </c>
      <c r="AA358" s="1">
        <v>0</v>
      </c>
      <c r="AB358" s="12">
        <f t="shared" si="146"/>
        <v>0</v>
      </c>
      <c r="AC358" s="1">
        <v>0</v>
      </c>
      <c r="AD358" s="12">
        <f t="shared" si="147"/>
        <v>0</v>
      </c>
      <c r="AF358" s="1">
        <v>0</v>
      </c>
      <c r="AG358" s="12">
        <f t="shared" si="148"/>
        <v>0</v>
      </c>
    </row>
    <row r="359" spans="1:33" x14ac:dyDescent="0.25">
      <c r="A359" s="14">
        <v>360</v>
      </c>
      <c r="B359" s="1" t="s">
        <v>191</v>
      </c>
      <c r="C359" s="1" t="s">
        <v>244</v>
      </c>
      <c r="D359" s="9">
        <v>1.2468518492557099</v>
      </c>
      <c r="E359" s="10">
        <v>0</v>
      </c>
      <c r="F359" s="10">
        <v>0</v>
      </c>
      <c r="G359" s="10">
        <v>0</v>
      </c>
      <c r="H359" s="2">
        <f t="shared" si="133"/>
        <v>1.2468518492557099</v>
      </c>
      <c r="I359" s="11">
        <f t="shared" si="134"/>
        <v>0</v>
      </c>
      <c r="J359" s="11">
        <f t="shared" si="135"/>
        <v>0</v>
      </c>
      <c r="K359" s="11">
        <f t="shared" si="136"/>
        <v>0</v>
      </c>
      <c r="L359" s="11">
        <f t="shared" si="137"/>
        <v>100</v>
      </c>
      <c r="M359" s="1">
        <v>0</v>
      </c>
      <c r="N359" s="9">
        <v>0</v>
      </c>
      <c r="O359" s="9">
        <v>1.4010818990574599E-2</v>
      </c>
      <c r="P359" s="2">
        <f t="shared" si="138"/>
        <v>1.2328410302651354</v>
      </c>
      <c r="Q359" s="11">
        <f t="shared" si="139"/>
        <v>0</v>
      </c>
      <c r="R359" s="11">
        <f t="shared" si="140"/>
        <v>0</v>
      </c>
      <c r="S359" s="11">
        <f t="shared" si="141"/>
        <v>1.1236955696812057</v>
      </c>
      <c r="T359" s="11">
        <f t="shared" si="142"/>
        <v>98.876304430318797</v>
      </c>
      <c r="V359" s="4">
        <f t="shared" si="143"/>
        <v>100</v>
      </c>
      <c r="W359" s="4">
        <f t="shared" si="144"/>
        <v>1.1236955696812057</v>
      </c>
      <c r="Y359" s="1">
        <v>0</v>
      </c>
      <c r="Z359" s="12">
        <f t="shared" si="145"/>
        <v>0</v>
      </c>
      <c r="AA359" s="1">
        <v>0</v>
      </c>
      <c r="AB359" s="12">
        <f t="shared" si="146"/>
        <v>0</v>
      </c>
      <c r="AC359" s="1">
        <v>0</v>
      </c>
      <c r="AD359" s="12">
        <f t="shared" si="147"/>
        <v>0</v>
      </c>
      <c r="AF359" s="1">
        <v>0</v>
      </c>
      <c r="AG359" s="12">
        <f t="shared" si="148"/>
        <v>0</v>
      </c>
    </row>
    <row r="360" spans="1:33" x14ac:dyDescent="0.25">
      <c r="A360" s="14">
        <v>361</v>
      </c>
      <c r="B360" s="1" t="s">
        <v>253</v>
      </c>
      <c r="C360" s="1" t="s">
        <v>244</v>
      </c>
      <c r="D360" s="9">
        <v>0.31764969317043401</v>
      </c>
      <c r="E360" s="10">
        <v>0</v>
      </c>
      <c r="F360" s="10">
        <v>0</v>
      </c>
      <c r="G360" s="10">
        <v>0</v>
      </c>
      <c r="H360" s="2">
        <f t="shared" si="133"/>
        <v>0.31764969317043401</v>
      </c>
      <c r="I360" s="11">
        <f t="shared" si="134"/>
        <v>0</v>
      </c>
      <c r="J360" s="11">
        <f t="shared" si="135"/>
        <v>0</v>
      </c>
      <c r="K360" s="11">
        <f t="shared" si="136"/>
        <v>0</v>
      </c>
      <c r="L360" s="11">
        <f t="shared" si="137"/>
        <v>100</v>
      </c>
      <c r="M360" s="1">
        <v>0</v>
      </c>
      <c r="N360" s="9">
        <v>0</v>
      </c>
      <c r="O360" s="9">
        <v>0</v>
      </c>
      <c r="P360" s="2">
        <f t="shared" si="138"/>
        <v>0.31764969317043401</v>
      </c>
      <c r="Q360" s="11">
        <f t="shared" si="139"/>
        <v>0</v>
      </c>
      <c r="R360" s="11">
        <f t="shared" si="140"/>
        <v>0</v>
      </c>
      <c r="S360" s="11">
        <f t="shared" si="141"/>
        <v>0</v>
      </c>
      <c r="T360" s="11">
        <f t="shared" si="142"/>
        <v>100</v>
      </c>
      <c r="V360" s="4">
        <f t="shared" si="143"/>
        <v>100</v>
      </c>
      <c r="W360" s="4">
        <f t="shared" si="144"/>
        <v>0</v>
      </c>
      <c r="Y360" s="1">
        <v>0</v>
      </c>
      <c r="Z360" s="12">
        <f t="shared" si="145"/>
        <v>0</v>
      </c>
      <c r="AA360" s="1">
        <v>0</v>
      </c>
      <c r="AB360" s="12">
        <f t="shared" si="146"/>
        <v>0</v>
      </c>
      <c r="AC360" s="1">
        <v>0</v>
      </c>
      <c r="AD360" s="12">
        <f t="shared" si="147"/>
        <v>0</v>
      </c>
      <c r="AF360" s="1">
        <v>0</v>
      </c>
      <c r="AG360" s="12">
        <f t="shared" si="148"/>
        <v>0</v>
      </c>
    </row>
    <row r="361" spans="1:33" x14ac:dyDescent="0.25">
      <c r="A361" s="14">
        <v>362</v>
      </c>
      <c r="B361" s="1" t="s">
        <v>192</v>
      </c>
      <c r="C361" s="1" t="s">
        <v>244</v>
      </c>
      <c r="D361" s="9">
        <v>0.29556199579655601</v>
      </c>
      <c r="E361" s="10">
        <v>0</v>
      </c>
      <c r="F361" s="10">
        <v>0</v>
      </c>
      <c r="G361" s="10">
        <v>0</v>
      </c>
      <c r="H361" s="2">
        <f t="shared" si="133"/>
        <v>0.29556199579655601</v>
      </c>
      <c r="I361" s="11">
        <f t="shared" si="134"/>
        <v>0</v>
      </c>
      <c r="J361" s="11">
        <f t="shared" si="135"/>
        <v>0</v>
      </c>
      <c r="K361" s="11">
        <f t="shared" si="136"/>
        <v>0</v>
      </c>
      <c r="L361" s="11">
        <f t="shared" si="137"/>
        <v>100</v>
      </c>
      <c r="M361" s="1">
        <v>3.0380885026908801E-2</v>
      </c>
      <c r="N361" s="9">
        <v>3.7516648809651E-3</v>
      </c>
      <c r="O361" s="9">
        <v>5.0822841938489703E-2</v>
      </c>
      <c r="P361" s="2">
        <f t="shared" si="138"/>
        <v>0.2106066039501924</v>
      </c>
      <c r="Q361" s="11">
        <f t="shared" si="139"/>
        <v>10.27902283073662</v>
      </c>
      <c r="R361" s="11">
        <f t="shared" si="140"/>
        <v>1.2693326389457327</v>
      </c>
      <c r="S361" s="11">
        <f t="shared" si="141"/>
        <v>17.1953237091661</v>
      </c>
      <c r="T361" s="11">
        <f t="shared" si="142"/>
        <v>71.256320821151547</v>
      </c>
      <c r="V361" s="4">
        <f t="shared" si="143"/>
        <v>100</v>
      </c>
      <c r="W361" s="4">
        <f t="shared" si="144"/>
        <v>28.743679178848453</v>
      </c>
      <c r="Y361" s="1">
        <v>0</v>
      </c>
      <c r="Z361" s="12">
        <f t="shared" si="145"/>
        <v>0</v>
      </c>
      <c r="AA361" s="1">
        <v>0</v>
      </c>
      <c r="AB361" s="12">
        <f t="shared" si="146"/>
        <v>0</v>
      </c>
      <c r="AC361" s="1">
        <v>0</v>
      </c>
      <c r="AD361" s="12">
        <f t="shared" si="147"/>
        <v>0</v>
      </c>
      <c r="AF361" s="1">
        <v>0</v>
      </c>
      <c r="AG361" s="12">
        <f t="shared" si="148"/>
        <v>0</v>
      </c>
    </row>
    <row r="362" spans="1:33" x14ac:dyDescent="0.25">
      <c r="A362" s="14">
        <v>363</v>
      </c>
      <c r="B362" s="1" t="s">
        <v>193</v>
      </c>
      <c r="C362" s="1" t="s">
        <v>244</v>
      </c>
      <c r="D362" s="9">
        <v>0.28622225330127798</v>
      </c>
      <c r="E362" s="10">
        <v>0</v>
      </c>
      <c r="F362" s="10">
        <v>0</v>
      </c>
      <c r="G362" s="10">
        <v>0</v>
      </c>
      <c r="H362" s="2">
        <f t="shared" si="133"/>
        <v>0.28622225330127798</v>
      </c>
      <c r="I362" s="11">
        <f t="shared" si="134"/>
        <v>0</v>
      </c>
      <c r="J362" s="11">
        <f t="shared" si="135"/>
        <v>0</v>
      </c>
      <c r="K362" s="11">
        <f t="shared" si="136"/>
        <v>0</v>
      </c>
      <c r="L362" s="11">
        <f t="shared" si="137"/>
        <v>100</v>
      </c>
      <c r="M362" s="1">
        <v>0</v>
      </c>
      <c r="N362" s="9">
        <v>0</v>
      </c>
      <c r="O362" s="9">
        <v>1.06518320759463E-2</v>
      </c>
      <c r="P362" s="2">
        <f t="shared" si="138"/>
        <v>0.27557042122533171</v>
      </c>
      <c r="Q362" s="11">
        <f t="shared" si="139"/>
        <v>0</v>
      </c>
      <c r="R362" s="11">
        <f t="shared" si="140"/>
        <v>0</v>
      </c>
      <c r="S362" s="11">
        <f t="shared" si="141"/>
        <v>3.7215247777167644</v>
      </c>
      <c r="T362" s="11">
        <f t="shared" si="142"/>
        <v>96.278475222283248</v>
      </c>
      <c r="V362" s="4">
        <f t="shared" si="143"/>
        <v>100</v>
      </c>
      <c r="W362" s="4">
        <f t="shared" si="144"/>
        <v>3.7215247777167644</v>
      </c>
      <c r="Y362" s="1">
        <v>0</v>
      </c>
      <c r="Z362" s="12">
        <f t="shared" si="145"/>
        <v>0</v>
      </c>
      <c r="AA362" s="1">
        <v>0</v>
      </c>
      <c r="AB362" s="12">
        <f t="shared" si="146"/>
        <v>0</v>
      </c>
      <c r="AC362" s="1">
        <v>0</v>
      </c>
      <c r="AD362" s="12">
        <f t="shared" si="147"/>
        <v>0</v>
      </c>
      <c r="AF362" s="1">
        <v>0</v>
      </c>
      <c r="AG362" s="12">
        <f t="shared" si="148"/>
        <v>0</v>
      </c>
    </row>
    <row r="363" spans="1:33" x14ac:dyDescent="0.25">
      <c r="A363" s="14">
        <v>364</v>
      </c>
      <c r="B363" s="1" t="s">
        <v>194</v>
      </c>
      <c r="C363" s="1" t="s">
        <v>244</v>
      </c>
      <c r="D363" s="9">
        <v>0.52446815073703101</v>
      </c>
      <c r="E363" s="10">
        <v>0</v>
      </c>
      <c r="F363" s="10">
        <v>2.5762469196822999E-3</v>
      </c>
      <c r="G363" s="10">
        <v>1.9918698712860301E-2</v>
      </c>
      <c r="H363" s="2">
        <f t="shared" si="133"/>
        <v>0.5019732051044884</v>
      </c>
      <c r="I363" s="11">
        <f t="shared" si="134"/>
        <v>0</v>
      </c>
      <c r="J363" s="11">
        <f t="shared" si="135"/>
        <v>0.49121131875442198</v>
      </c>
      <c r="K363" s="11">
        <f t="shared" si="136"/>
        <v>3.7978852833806411</v>
      </c>
      <c r="L363" s="11">
        <f t="shared" si="137"/>
        <v>95.710903397864939</v>
      </c>
      <c r="M363" s="1">
        <v>1.9071097020612798E-2</v>
      </c>
      <c r="N363" s="9">
        <v>6.7378560998754399E-3</v>
      </c>
      <c r="O363" s="9">
        <v>4.8509445971266503E-2</v>
      </c>
      <c r="P363" s="2">
        <f t="shared" si="138"/>
        <v>0.45014975164527626</v>
      </c>
      <c r="Q363" s="11">
        <f t="shared" si="139"/>
        <v>3.6362736219181917</v>
      </c>
      <c r="R363" s="11">
        <f t="shared" si="140"/>
        <v>1.2847026250129361</v>
      </c>
      <c r="S363" s="11">
        <f t="shared" si="141"/>
        <v>9.2492644030140934</v>
      </c>
      <c r="T363" s="11">
        <f t="shared" si="142"/>
        <v>85.829759350054786</v>
      </c>
      <c r="V363" s="4">
        <f t="shared" si="143"/>
        <v>100</v>
      </c>
      <c r="W363" s="4">
        <f t="shared" si="144"/>
        <v>14.170240649945221</v>
      </c>
      <c r="Y363" s="1">
        <v>0</v>
      </c>
      <c r="Z363" s="12">
        <f t="shared" si="145"/>
        <v>0</v>
      </c>
      <c r="AA363" s="1">
        <v>2.0014547845080698E-3</v>
      </c>
      <c r="AB363" s="12">
        <f t="shared" si="146"/>
        <v>0.38161607748639093</v>
      </c>
      <c r="AC363" s="1">
        <v>1.18638332702393E-2</v>
      </c>
      <c r="AD363" s="12">
        <f t="shared" si="147"/>
        <v>2.2620693465498616</v>
      </c>
      <c r="AF363" s="1">
        <v>5.2351915892765798E-2</v>
      </c>
      <c r="AG363" s="12">
        <f t="shared" si="148"/>
        <v>9.9819056351078821</v>
      </c>
    </row>
    <row r="364" spans="1:33" x14ac:dyDescent="0.25">
      <c r="A364" s="14">
        <v>365</v>
      </c>
      <c r="B364" s="1" t="s">
        <v>195</v>
      </c>
      <c r="C364" s="1" t="s">
        <v>244</v>
      </c>
      <c r="D364" s="9">
        <v>0.61401791828274699</v>
      </c>
      <c r="E364" s="10">
        <v>0</v>
      </c>
      <c r="F364" s="10">
        <v>0</v>
      </c>
      <c r="G364" s="10">
        <v>0</v>
      </c>
      <c r="H364" s="2">
        <f t="shared" si="133"/>
        <v>0.61401791828274699</v>
      </c>
      <c r="I364" s="11">
        <f t="shared" si="134"/>
        <v>0</v>
      </c>
      <c r="J364" s="11">
        <f t="shared" si="135"/>
        <v>0</v>
      </c>
      <c r="K364" s="11">
        <f t="shared" si="136"/>
        <v>0</v>
      </c>
      <c r="L364" s="11">
        <f t="shared" si="137"/>
        <v>100</v>
      </c>
      <c r="M364" s="1">
        <v>0</v>
      </c>
      <c r="N364" s="9">
        <v>0</v>
      </c>
      <c r="O364" s="9">
        <v>0</v>
      </c>
      <c r="P364" s="2">
        <f t="shared" si="138"/>
        <v>0.61401791828274699</v>
      </c>
      <c r="Q364" s="11">
        <f t="shared" si="139"/>
        <v>0</v>
      </c>
      <c r="R364" s="11">
        <f t="shared" si="140"/>
        <v>0</v>
      </c>
      <c r="S364" s="11">
        <f t="shared" si="141"/>
        <v>0</v>
      </c>
      <c r="T364" s="11">
        <f t="shared" si="142"/>
        <v>100</v>
      </c>
      <c r="V364" s="4">
        <f t="shared" si="143"/>
        <v>100</v>
      </c>
      <c r="W364" s="4">
        <f t="shared" si="144"/>
        <v>0</v>
      </c>
      <c r="Y364" s="1">
        <v>0</v>
      </c>
      <c r="Z364" s="12">
        <f t="shared" si="145"/>
        <v>0</v>
      </c>
      <c r="AA364" s="1">
        <v>0</v>
      </c>
      <c r="AB364" s="12">
        <f t="shared" si="146"/>
        <v>0</v>
      </c>
      <c r="AC364" s="1">
        <v>0</v>
      </c>
      <c r="AD364" s="12">
        <f t="shared" si="147"/>
        <v>0</v>
      </c>
      <c r="AF364" s="1">
        <v>0</v>
      </c>
      <c r="AG364" s="12">
        <f t="shared" si="148"/>
        <v>0</v>
      </c>
    </row>
    <row r="365" spans="1:33" x14ac:dyDescent="0.25">
      <c r="A365" s="14">
        <v>366</v>
      </c>
      <c r="B365" s="1" t="s">
        <v>196</v>
      </c>
      <c r="C365" s="1" t="s">
        <v>244</v>
      </c>
      <c r="D365" s="9">
        <v>0.265676167830178</v>
      </c>
      <c r="E365" s="10">
        <v>0</v>
      </c>
      <c r="F365" s="10">
        <v>0</v>
      </c>
      <c r="G365" s="10">
        <v>0</v>
      </c>
      <c r="H365" s="2">
        <f t="shared" si="133"/>
        <v>0.265676167830178</v>
      </c>
      <c r="I365" s="11">
        <f t="shared" si="134"/>
        <v>0</v>
      </c>
      <c r="J365" s="11">
        <f t="shared" si="135"/>
        <v>0</v>
      </c>
      <c r="K365" s="11">
        <f t="shared" si="136"/>
        <v>0</v>
      </c>
      <c r="L365" s="11">
        <f t="shared" si="137"/>
        <v>100</v>
      </c>
      <c r="M365" s="1">
        <v>1.4578209216479201E-2</v>
      </c>
      <c r="N365" s="9">
        <v>1.20092460449814E-3</v>
      </c>
      <c r="O365" s="9">
        <v>6.2307765712348497E-3</v>
      </c>
      <c r="P365" s="2">
        <f t="shared" si="138"/>
        <v>0.2436662574379658</v>
      </c>
      <c r="Q365" s="11">
        <f t="shared" si="139"/>
        <v>5.4872099878366543</v>
      </c>
      <c r="R365" s="11">
        <f t="shared" si="140"/>
        <v>0.45202571773986855</v>
      </c>
      <c r="S365" s="11">
        <f t="shared" si="141"/>
        <v>2.3452523506803984</v>
      </c>
      <c r="T365" s="11">
        <f t="shared" si="142"/>
        <v>91.715511943743081</v>
      </c>
      <c r="V365" s="4">
        <f t="shared" si="143"/>
        <v>100</v>
      </c>
      <c r="W365" s="4">
        <f t="shared" si="144"/>
        <v>8.2844880562569205</v>
      </c>
      <c r="Y365" s="1">
        <v>0</v>
      </c>
      <c r="Z365" s="12">
        <f t="shared" si="145"/>
        <v>0</v>
      </c>
      <c r="AA365" s="1">
        <v>0</v>
      </c>
      <c r="AB365" s="12">
        <f t="shared" si="146"/>
        <v>0</v>
      </c>
      <c r="AC365" s="1">
        <v>0</v>
      </c>
      <c r="AD365" s="12">
        <f t="shared" si="147"/>
        <v>0</v>
      </c>
      <c r="AF365" s="1">
        <v>0</v>
      </c>
      <c r="AG365" s="12">
        <f t="shared" si="148"/>
        <v>0</v>
      </c>
    </row>
    <row r="366" spans="1:33" x14ac:dyDescent="0.25">
      <c r="A366" s="14">
        <v>367</v>
      </c>
      <c r="B366" s="1" t="s">
        <v>197</v>
      </c>
      <c r="C366" s="1" t="s">
        <v>244</v>
      </c>
      <c r="D366" s="9">
        <v>0.32687392548630001</v>
      </c>
      <c r="E366" s="10">
        <v>0</v>
      </c>
      <c r="F366" s="10">
        <v>0</v>
      </c>
      <c r="G366" s="10">
        <v>0</v>
      </c>
      <c r="H366" s="2">
        <f t="shared" si="133"/>
        <v>0.32687392548630001</v>
      </c>
      <c r="I366" s="11">
        <f t="shared" si="134"/>
        <v>0</v>
      </c>
      <c r="J366" s="11">
        <f t="shared" si="135"/>
        <v>0</v>
      </c>
      <c r="K366" s="11">
        <f t="shared" si="136"/>
        <v>0</v>
      </c>
      <c r="L366" s="11">
        <f t="shared" si="137"/>
        <v>100</v>
      </c>
      <c r="M366" s="1">
        <v>0</v>
      </c>
      <c r="N366" s="9">
        <v>0</v>
      </c>
      <c r="O366" s="9">
        <v>2.1887489028449601E-4</v>
      </c>
      <c r="P366" s="2">
        <f t="shared" si="138"/>
        <v>0.32665505059601552</v>
      </c>
      <c r="Q366" s="11">
        <f t="shared" si="139"/>
        <v>0</v>
      </c>
      <c r="R366" s="11">
        <f t="shared" si="140"/>
        <v>0</v>
      </c>
      <c r="S366" s="11">
        <f t="shared" si="141"/>
        <v>6.6960033584468184E-2</v>
      </c>
      <c r="T366" s="11">
        <f t="shared" si="142"/>
        <v>99.933039966415535</v>
      </c>
      <c r="V366" s="4">
        <f t="shared" si="143"/>
        <v>100</v>
      </c>
      <c r="W366" s="4">
        <f t="shared" si="144"/>
        <v>6.6960033584468184E-2</v>
      </c>
      <c r="Y366" s="1">
        <v>0</v>
      </c>
      <c r="Z366" s="12">
        <f t="shared" si="145"/>
        <v>0</v>
      </c>
      <c r="AA366" s="1">
        <v>0</v>
      </c>
      <c r="AB366" s="12">
        <f t="shared" si="146"/>
        <v>0</v>
      </c>
      <c r="AC366" s="1">
        <v>0</v>
      </c>
      <c r="AD366" s="12">
        <f t="shared" si="147"/>
        <v>0</v>
      </c>
      <c r="AF366" s="1">
        <v>0</v>
      </c>
      <c r="AG366" s="12">
        <f t="shared" si="148"/>
        <v>0</v>
      </c>
    </row>
    <row r="367" spans="1:33" x14ac:dyDescent="0.25">
      <c r="A367" s="14">
        <v>368</v>
      </c>
      <c r="B367" s="1" t="s">
        <v>198</v>
      </c>
      <c r="C367" s="1" t="s">
        <v>244</v>
      </c>
      <c r="D367" s="9">
        <v>2.2191722119128299</v>
      </c>
      <c r="E367" s="10">
        <v>0</v>
      </c>
      <c r="F367" s="10">
        <v>0</v>
      </c>
      <c r="G367" s="10">
        <v>0</v>
      </c>
      <c r="H367" s="2">
        <f t="shared" si="133"/>
        <v>2.2191722119128299</v>
      </c>
      <c r="I367" s="11">
        <f t="shared" si="134"/>
        <v>0</v>
      </c>
      <c r="J367" s="11">
        <f t="shared" si="135"/>
        <v>0</v>
      </c>
      <c r="K367" s="11">
        <f t="shared" si="136"/>
        <v>0</v>
      </c>
      <c r="L367" s="11">
        <f t="shared" si="137"/>
        <v>100</v>
      </c>
      <c r="M367" s="1">
        <v>2.7221324266379798E-2</v>
      </c>
      <c r="N367" s="9">
        <v>4.9238568798336199E-2</v>
      </c>
      <c r="O367" s="9">
        <v>8.8798634112071104E-2</v>
      </c>
      <c r="P367" s="2">
        <f t="shared" si="138"/>
        <v>2.0539136847360426</v>
      </c>
      <c r="Q367" s="11">
        <f t="shared" si="139"/>
        <v>1.2266431654223087</v>
      </c>
      <c r="R367" s="11">
        <f t="shared" si="140"/>
        <v>2.2187808829804467</v>
      </c>
      <c r="S367" s="11">
        <f t="shared" si="141"/>
        <v>4.0014305169913129</v>
      </c>
      <c r="T367" s="11">
        <f t="shared" si="142"/>
        <v>92.553145434605923</v>
      </c>
      <c r="V367" s="4">
        <f t="shared" si="143"/>
        <v>100</v>
      </c>
      <c r="W367" s="4">
        <f t="shared" si="144"/>
        <v>7.4468545653940685</v>
      </c>
      <c r="Y367" s="1">
        <v>0</v>
      </c>
      <c r="Z367" s="12">
        <f t="shared" si="145"/>
        <v>0</v>
      </c>
      <c r="AA367" s="1">
        <v>0</v>
      </c>
      <c r="AB367" s="12">
        <f t="shared" si="146"/>
        <v>0</v>
      </c>
      <c r="AC367" s="1">
        <v>0</v>
      </c>
      <c r="AD367" s="12">
        <f t="shared" si="147"/>
        <v>0</v>
      </c>
      <c r="AF367" s="1">
        <v>0</v>
      </c>
      <c r="AG367" s="12">
        <f t="shared" si="148"/>
        <v>0</v>
      </c>
    </row>
    <row r="368" spans="1:33" x14ac:dyDescent="0.25">
      <c r="A368" s="14">
        <v>369</v>
      </c>
      <c r="B368" s="1" t="s">
        <v>199</v>
      </c>
      <c r="C368" s="1" t="s">
        <v>66</v>
      </c>
      <c r="D368" s="9">
        <v>4.6036734152756598</v>
      </c>
      <c r="E368" s="10">
        <v>0.16535548825729701</v>
      </c>
      <c r="F368" s="10">
        <v>0</v>
      </c>
      <c r="G368" s="10">
        <v>0</v>
      </c>
      <c r="H368" s="2">
        <f t="shared" si="133"/>
        <v>4.438317927018363</v>
      </c>
      <c r="I368" s="11">
        <f t="shared" si="134"/>
        <v>3.5918162159075706</v>
      </c>
      <c r="J368" s="11">
        <f t="shared" si="135"/>
        <v>0</v>
      </c>
      <c r="K368" s="11">
        <f t="shared" si="136"/>
        <v>0</v>
      </c>
      <c r="L368" s="11">
        <f t="shared" si="137"/>
        <v>96.408183784092444</v>
      </c>
      <c r="M368" s="1">
        <v>0.35624346385711703</v>
      </c>
      <c r="N368" s="9">
        <v>1.2552875590085699</v>
      </c>
      <c r="O368" s="9">
        <v>0.179747384479366</v>
      </c>
      <c r="P368" s="2">
        <f t="shared" si="138"/>
        <v>2.8123950079306068</v>
      </c>
      <c r="Q368" s="11">
        <f t="shared" si="139"/>
        <v>7.7382436094413061</v>
      </c>
      <c r="R368" s="11">
        <f t="shared" si="140"/>
        <v>27.267085341965018</v>
      </c>
      <c r="S368" s="11">
        <f t="shared" si="141"/>
        <v>3.9044338784531929</v>
      </c>
      <c r="T368" s="11">
        <f t="shared" si="142"/>
        <v>61.090237170140483</v>
      </c>
      <c r="V368" s="4">
        <f t="shared" si="143"/>
        <v>100.00000000000001</v>
      </c>
      <c r="W368" s="4">
        <f t="shared" si="144"/>
        <v>38.909762829859517</v>
      </c>
      <c r="Y368" s="1">
        <v>0</v>
      </c>
      <c r="Z368" s="12">
        <f t="shared" si="145"/>
        <v>0</v>
      </c>
      <c r="AA368" s="1">
        <v>7.4342223007988604E-6</v>
      </c>
      <c r="AB368" s="12">
        <f t="shared" si="146"/>
        <v>1.6148457177981015E-4</v>
      </c>
      <c r="AC368" s="1">
        <v>0</v>
      </c>
      <c r="AD368" s="12">
        <f t="shared" si="147"/>
        <v>0</v>
      </c>
      <c r="AF368" s="1">
        <v>0</v>
      </c>
      <c r="AG368" s="12">
        <f t="shared" si="148"/>
        <v>0</v>
      </c>
    </row>
    <row r="369" spans="1:33" x14ac:dyDescent="0.25">
      <c r="A369" s="14">
        <v>370</v>
      </c>
      <c r="B369" s="1" t="s">
        <v>546</v>
      </c>
      <c r="C369" s="1" t="s">
        <v>244</v>
      </c>
      <c r="D369" s="9">
        <v>0.744286384807061</v>
      </c>
      <c r="E369" s="10">
        <v>0</v>
      </c>
      <c r="F369" s="10">
        <v>0</v>
      </c>
      <c r="G369" s="10">
        <v>0</v>
      </c>
      <c r="H369" s="2">
        <f t="shared" si="133"/>
        <v>0.744286384807061</v>
      </c>
      <c r="I369" s="11">
        <f t="shared" si="134"/>
        <v>0</v>
      </c>
      <c r="J369" s="11">
        <f t="shared" si="135"/>
        <v>0</v>
      </c>
      <c r="K369" s="11">
        <f t="shared" si="136"/>
        <v>0</v>
      </c>
      <c r="L369" s="11">
        <f t="shared" si="137"/>
        <v>100</v>
      </c>
      <c r="M369" s="1">
        <v>2.36184653789503E-2</v>
      </c>
      <c r="N369" s="9">
        <v>8.6439273766807604E-3</v>
      </c>
      <c r="O369" s="9">
        <v>3.81739307712812E-2</v>
      </c>
      <c r="P369" s="2">
        <f t="shared" si="138"/>
        <v>0.67385006128014879</v>
      </c>
      <c r="Q369" s="11">
        <f t="shared" si="139"/>
        <v>3.1733034301135095</v>
      </c>
      <c r="R369" s="11">
        <f t="shared" si="140"/>
        <v>1.1613711540513398</v>
      </c>
      <c r="S369" s="11">
        <f t="shared" si="141"/>
        <v>5.1289304158340752</v>
      </c>
      <c r="T369" s="11">
        <f t="shared" si="142"/>
        <v>90.536395000001079</v>
      </c>
      <c r="V369" s="4">
        <f t="shared" si="143"/>
        <v>100</v>
      </c>
      <c r="W369" s="4">
        <f t="shared" si="144"/>
        <v>9.4636049999989247</v>
      </c>
      <c r="Y369" s="1">
        <v>0</v>
      </c>
      <c r="Z369" s="12">
        <f t="shared" si="145"/>
        <v>0</v>
      </c>
      <c r="AA369" s="1">
        <v>0</v>
      </c>
      <c r="AB369" s="12">
        <f t="shared" si="146"/>
        <v>0</v>
      </c>
      <c r="AC369" s="1">
        <v>0</v>
      </c>
      <c r="AD369" s="12">
        <f t="shared" si="147"/>
        <v>0</v>
      </c>
      <c r="AF369" s="1">
        <v>0</v>
      </c>
      <c r="AG369" s="12">
        <f t="shared" si="148"/>
        <v>0</v>
      </c>
    </row>
    <row r="370" spans="1:33" x14ac:dyDescent="0.25">
      <c r="A370" s="14">
        <v>371</v>
      </c>
      <c r="B370" s="1" t="s">
        <v>547</v>
      </c>
      <c r="C370" s="1" t="s">
        <v>244</v>
      </c>
      <c r="D370" s="9">
        <v>1.19198365629967</v>
      </c>
      <c r="E370" s="10">
        <v>0</v>
      </c>
      <c r="F370" s="10">
        <v>0</v>
      </c>
      <c r="G370" s="10">
        <v>0</v>
      </c>
      <c r="H370" s="2">
        <f t="shared" si="133"/>
        <v>1.19198365629967</v>
      </c>
      <c r="I370" s="11">
        <f t="shared" si="134"/>
        <v>0</v>
      </c>
      <c r="J370" s="11">
        <f t="shared" si="135"/>
        <v>0</v>
      </c>
      <c r="K370" s="11">
        <f t="shared" si="136"/>
        <v>0</v>
      </c>
      <c r="L370" s="11">
        <f t="shared" si="137"/>
        <v>100</v>
      </c>
      <c r="M370" s="1">
        <v>1.6813073751416201E-2</v>
      </c>
      <c r="N370" s="9">
        <v>7.2056027956030402E-3</v>
      </c>
      <c r="O370" s="9">
        <v>1.7636911860612701E-2</v>
      </c>
      <c r="P370" s="2">
        <f t="shared" si="138"/>
        <v>1.150328067892038</v>
      </c>
      <c r="Q370" s="11">
        <f t="shared" si="139"/>
        <v>1.4105121041348674</v>
      </c>
      <c r="R370" s="11">
        <f t="shared" si="140"/>
        <v>0.60450516729161596</v>
      </c>
      <c r="S370" s="11">
        <f t="shared" si="141"/>
        <v>1.4796269871152246</v>
      </c>
      <c r="T370" s="11">
        <f t="shared" si="142"/>
        <v>96.505355741458288</v>
      </c>
      <c r="V370" s="4">
        <f t="shared" si="143"/>
        <v>100</v>
      </c>
      <c r="W370" s="4">
        <f t="shared" si="144"/>
        <v>3.4946442585417081</v>
      </c>
      <c r="Y370" s="1">
        <v>0</v>
      </c>
      <c r="Z370" s="12">
        <f t="shared" si="145"/>
        <v>0</v>
      </c>
      <c r="AA370" s="1">
        <v>0</v>
      </c>
      <c r="AB370" s="12">
        <f t="shared" si="146"/>
        <v>0</v>
      </c>
      <c r="AC370" s="1">
        <v>0</v>
      </c>
      <c r="AD370" s="12">
        <f t="shared" si="147"/>
        <v>0</v>
      </c>
      <c r="AF370" s="1">
        <v>0</v>
      </c>
      <c r="AG370" s="12">
        <f t="shared" si="148"/>
        <v>0</v>
      </c>
    </row>
    <row r="371" spans="1:33" x14ac:dyDescent="0.25">
      <c r="A371" s="14">
        <v>372</v>
      </c>
      <c r="B371" s="1" t="s">
        <v>200</v>
      </c>
      <c r="C371" s="1" t="s">
        <v>292</v>
      </c>
      <c r="D371" s="9">
        <v>1.3725688921421699</v>
      </c>
      <c r="E371" s="10">
        <v>1.1293385993342899</v>
      </c>
      <c r="F371" s="10">
        <v>0.10068751227308</v>
      </c>
      <c r="G371" s="10">
        <v>0.142542791174048</v>
      </c>
      <c r="H371" s="2">
        <f t="shared" si="133"/>
        <v>-1.0639247982613398E-8</v>
      </c>
      <c r="I371" s="11">
        <f t="shared" si="134"/>
        <v>82.279192381500778</v>
      </c>
      <c r="J371" s="11">
        <f t="shared" si="135"/>
        <v>7.3356982552574737</v>
      </c>
      <c r="K371" s="11">
        <f t="shared" si="136"/>
        <v>10.385110138375735</v>
      </c>
      <c r="L371" s="11">
        <f t="shared" si="137"/>
        <v>-7.7513398733732848E-7</v>
      </c>
      <c r="M371" s="1">
        <v>0.45243896446064802</v>
      </c>
      <c r="N371" s="9">
        <v>0.24414106504884101</v>
      </c>
      <c r="O371" s="9">
        <v>0.247209472611994</v>
      </c>
      <c r="P371" s="2">
        <f t="shared" si="138"/>
        <v>0.42877939002068688</v>
      </c>
      <c r="Q371" s="11">
        <f t="shared" si="139"/>
        <v>32.96293301201996</v>
      </c>
      <c r="R371" s="11">
        <f t="shared" si="140"/>
        <v>17.787162921039958</v>
      </c>
      <c r="S371" s="11">
        <f t="shared" si="141"/>
        <v>18.010715092498845</v>
      </c>
      <c r="T371" s="11">
        <f t="shared" si="142"/>
        <v>31.23918897444123</v>
      </c>
      <c r="V371" s="4">
        <f t="shared" si="143"/>
        <v>100</v>
      </c>
      <c r="W371" s="4">
        <f t="shared" si="144"/>
        <v>68.760811025558766</v>
      </c>
      <c r="Y371" s="1">
        <v>8.1633209962204606E-2</v>
      </c>
      <c r="Z371" s="12">
        <f t="shared" si="145"/>
        <v>5.9474763292062933</v>
      </c>
      <c r="AA371" s="1">
        <v>0</v>
      </c>
      <c r="AB371" s="12">
        <f t="shared" si="146"/>
        <v>0</v>
      </c>
      <c r="AC371" s="1">
        <v>0.14255655358533501</v>
      </c>
      <c r="AD371" s="12">
        <f t="shared" si="147"/>
        <v>10.386112813823633</v>
      </c>
      <c r="AF371" s="1">
        <v>1.36106007559413</v>
      </c>
      <c r="AG371" s="12">
        <f t="shared" si="148"/>
        <v>99.161512648732838</v>
      </c>
    </row>
    <row r="372" spans="1:33" x14ac:dyDescent="0.25">
      <c r="A372" s="14">
        <v>373</v>
      </c>
      <c r="B372" s="1" t="s">
        <v>548</v>
      </c>
      <c r="C372" s="1" t="s">
        <v>244</v>
      </c>
      <c r="D372" s="9">
        <v>1.02800388251245</v>
      </c>
      <c r="E372" s="10">
        <v>1.17804935222338E-3</v>
      </c>
      <c r="F372" s="10">
        <v>6.5157582275787707E-8</v>
      </c>
      <c r="G372" s="10">
        <v>2.71426166433425E-4</v>
      </c>
      <c r="H372" s="2">
        <f t="shared" si="133"/>
        <v>1.0265543418362111</v>
      </c>
      <c r="I372" s="11">
        <f t="shared" si="134"/>
        <v>0.11459580768743963</v>
      </c>
      <c r="J372" s="11">
        <f t="shared" si="135"/>
        <v>6.3382622754830498E-6</v>
      </c>
      <c r="K372" s="11">
        <f t="shared" si="136"/>
        <v>2.6403223864296815E-2</v>
      </c>
      <c r="L372" s="11">
        <f t="shared" si="137"/>
        <v>99.858994630186004</v>
      </c>
      <c r="M372" s="1">
        <v>1.4574977501425401E-2</v>
      </c>
      <c r="N372" s="9">
        <v>2.0015335038129699E-3</v>
      </c>
      <c r="O372" s="9">
        <v>9.90865062994635E-3</v>
      </c>
      <c r="P372" s="2">
        <f t="shared" si="138"/>
        <v>1.0015187208772653</v>
      </c>
      <c r="Q372" s="11">
        <f t="shared" si="139"/>
        <v>1.4177940131708486</v>
      </c>
      <c r="R372" s="11">
        <f t="shared" si="140"/>
        <v>0.19470096736611592</v>
      </c>
      <c r="S372" s="11">
        <f t="shared" si="141"/>
        <v>0.96387288010328576</v>
      </c>
      <c r="T372" s="11">
        <f t="shared" si="142"/>
        <v>97.423632139359754</v>
      </c>
      <c r="V372" s="4">
        <f t="shared" si="143"/>
        <v>100.00000000000001</v>
      </c>
      <c r="W372" s="4">
        <f t="shared" si="144"/>
        <v>2.5763678606402505</v>
      </c>
      <c r="Y372" s="1">
        <v>0</v>
      </c>
      <c r="Z372" s="12">
        <f t="shared" si="145"/>
        <v>0</v>
      </c>
      <c r="AA372" s="1">
        <v>0</v>
      </c>
      <c r="AB372" s="12">
        <f t="shared" si="146"/>
        <v>0</v>
      </c>
      <c r="AC372" s="1">
        <v>0</v>
      </c>
      <c r="AD372" s="12">
        <f t="shared" si="147"/>
        <v>0</v>
      </c>
      <c r="AF372" s="1">
        <v>0</v>
      </c>
      <c r="AG372" s="12">
        <f t="shared" si="148"/>
        <v>0</v>
      </c>
    </row>
    <row r="373" spans="1:33" x14ac:dyDescent="0.25">
      <c r="A373" s="14">
        <v>374</v>
      </c>
      <c r="B373" s="1" t="s">
        <v>201</v>
      </c>
      <c r="C373" s="1" t="s">
        <v>292</v>
      </c>
      <c r="D373" s="9">
        <v>57.511689049554903</v>
      </c>
      <c r="E373" s="10">
        <v>0</v>
      </c>
      <c r="F373" s="10">
        <v>0</v>
      </c>
      <c r="G373" s="10">
        <v>0</v>
      </c>
      <c r="H373" s="2">
        <f t="shared" si="133"/>
        <v>57.511689049554903</v>
      </c>
      <c r="I373" s="11">
        <f t="shared" si="134"/>
        <v>0</v>
      </c>
      <c r="J373" s="11">
        <f t="shared" si="135"/>
        <v>0</v>
      </c>
      <c r="K373" s="11">
        <f t="shared" si="136"/>
        <v>0</v>
      </c>
      <c r="L373" s="11">
        <f t="shared" si="137"/>
        <v>100</v>
      </c>
      <c r="M373" s="1">
        <v>2.1583448606880902</v>
      </c>
      <c r="N373" s="9">
        <v>0.61323541340356902</v>
      </c>
      <c r="O373" s="9">
        <v>2.0687574672297799</v>
      </c>
      <c r="P373" s="2">
        <f t="shared" si="138"/>
        <v>52.671351308233461</v>
      </c>
      <c r="Q373" s="11">
        <f t="shared" si="139"/>
        <v>3.7528803211262916</v>
      </c>
      <c r="R373" s="11">
        <f t="shared" si="140"/>
        <v>1.0662796094810834</v>
      </c>
      <c r="S373" s="11">
        <f t="shared" si="141"/>
        <v>3.5971078252409465</v>
      </c>
      <c r="T373" s="11">
        <f t="shared" si="142"/>
        <v>91.583732244151676</v>
      </c>
      <c r="V373" s="4">
        <f t="shared" si="143"/>
        <v>100</v>
      </c>
      <c r="W373" s="4">
        <f t="shared" si="144"/>
        <v>8.4162677558483221</v>
      </c>
      <c r="Y373" s="1">
        <v>0</v>
      </c>
      <c r="Z373" s="12">
        <f t="shared" si="145"/>
        <v>0</v>
      </c>
      <c r="AA373" s="1">
        <v>0</v>
      </c>
      <c r="AB373" s="12">
        <f t="shared" si="146"/>
        <v>0</v>
      </c>
      <c r="AC373" s="1">
        <v>0</v>
      </c>
      <c r="AD373" s="12">
        <f t="shared" si="147"/>
        <v>0</v>
      </c>
      <c r="AF373" s="1">
        <v>0</v>
      </c>
      <c r="AG373" s="12">
        <f t="shared" si="148"/>
        <v>0</v>
      </c>
    </row>
    <row r="374" spans="1:33" x14ac:dyDescent="0.25">
      <c r="A374" s="14">
        <v>375</v>
      </c>
      <c r="B374" s="1" t="s">
        <v>202</v>
      </c>
      <c r="C374" s="1" t="s">
        <v>244</v>
      </c>
      <c r="D374" s="9">
        <v>84.396755523367702</v>
      </c>
      <c r="E374" s="10">
        <v>0</v>
      </c>
      <c r="F374" s="10">
        <v>0.14667938079243401</v>
      </c>
      <c r="G374" s="10">
        <v>5.14742197404819E-2</v>
      </c>
      <c r="H374" s="2">
        <f t="shared" si="133"/>
        <v>84.198601922834783</v>
      </c>
      <c r="I374" s="11">
        <f t="shared" si="134"/>
        <v>0</v>
      </c>
      <c r="J374" s="11">
        <f t="shared" si="135"/>
        <v>0.17379741659834488</v>
      </c>
      <c r="K374" s="11">
        <f t="shared" si="136"/>
        <v>6.099075660109915E-2</v>
      </c>
      <c r="L374" s="11">
        <f t="shared" si="137"/>
        <v>99.765211826800552</v>
      </c>
      <c r="M374" s="1">
        <v>4.3183874425259603</v>
      </c>
      <c r="N374" s="9">
        <v>1.16542564890732</v>
      </c>
      <c r="O374" s="9">
        <v>2.7752212396907501</v>
      </c>
      <c r="P374" s="2">
        <f t="shared" si="138"/>
        <v>76.137721192243674</v>
      </c>
      <c r="Q374" s="11">
        <f t="shared" si="139"/>
        <v>5.1167694963466799</v>
      </c>
      <c r="R374" s="11">
        <f t="shared" si="140"/>
        <v>1.38088916058466</v>
      </c>
      <c r="S374" s="11">
        <f t="shared" si="141"/>
        <v>3.2883032321335492</v>
      </c>
      <c r="T374" s="11">
        <f t="shared" si="142"/>
        <v>90.214038110935107</v>
      </c>
      <c r="V374" s="4">
        <f t="shared" si="143"/>
        <v>100</v>
      </c>
      <c r="W374" s="4">
        <f t="shared" si="144"/>
        <v>9.7859618890648896</v>
      </c>
      <c r="Y374" s="1">
        <v>0</v>
      </c>
      <c r="Z374" s="12">
        <f t="shared" si="145"/>
        <v>0</v>
      </c>
      <c r="AA374" s="1">
        <v>0</v>
      </c>
      <c r="AB374" s="12">
        <f t="shared" si="146"/>
        <v>0</v>
      </c>
      <c r="AC374" s="1">
        <v>0</v>
      </c>
      <c r="AD374" s="12">
        <f t="shared" si="147"/>
        <v>0</v>
      </c>
      <c r="AF374" s="1">
        <v>0</v>
      </c>
      <c r="AG374" s="12">
        <f t="shared" si="148"/>
        <v>0</v>
      </c>
    </row>
    <row r="375" spans="1:33" x14ac:dyDescent="0.25">
      <c r="A375" s="14">
        <v>376</v>
      </c>
      <c r="B375" s="1" t="s">
        <v>203</v>
      </c>
      <c r="C375" s="1" t="s">
        <v>292</v>
      </c>
      <c r="D375" s="9">
        <v>298.98414085146698</v>
      </c>
      <c r="E375" s="10">
        <v>5.0616772239150896</v>
      </c>
      <c r="F375" s="10">
        <v>6.1917302712372203E-2</v>
      </c>
      <c r="G375" s="10">
        <v>0.134405514815607</v>
      </c>
      <c r="H375" s="2">
        <f t="shared" si="133"/>
        <v>293.72614081002394</v>
      </c>
      <c r="I375" s="11">
        <f t="shared" si="134"/>
        <v>1.692958432343638</v>
      </c>
      <c r="J375" s="11">
        <f t="shared" si="135"/>
        <v>2.0709226427876735E-2</v>
      </c>
      <c r="K375" s="11">
        <f t="shared" si="136"/>
        <v>4.495406158762736E-2</v>
      </c>
      <c r="L375" s="11">
        <f t="shared" si="137"/>
        <v>98.24137827964087</v>
      </c>
      <c r="M375" s="1">
        <v>15.5278195412284</v>
      </c>
      <c r="N375" s="9">
        <v>3.78042233759962</v>
      </c>
      <c r="O375" s="9">
        <v>10.5344048283071</v>
      </c>
      <c r="P375" s="2">
        <f t="shared" si="138"/>
        <v>269.14149414433183</v>
      </c>
      <c r="Q375" s="11">
        <f t="shared" si="139"/>
        <v>5.1935261505868642</v>
      </c>
      <c r="R375" s="11">
        <f t="shared" si="140"/>
        <v>1.2644223626154489</v>
      </c>
      <c r="S375" s="11">
        <f t="shared" si="141"/>
        <v>3.5233992004748207</v>
      </c>
      <c r="T375" s="11">
        <f t="shared" si="142"/>
        <v>90.018652286322848</v>
      </c>
      <c r="V375" s="4">
        <f t="shared" si="143"/>
        <v>100.00000000000001</v>
      </c>
      <c r="W375" s="4">
        <f t="shared" si="144"/>
        <v>9.9813477136771329</v>
      </c>
      <c r="Y375" s="1">
        <v>7.0453419195630002E-2</v>
      </c>
      <c r="Z375" s="12">
        <f t="shared" si="145"/>
        <v>2.3564266316931745E-2</v>
      </c>
      <c r="AA375" s="1">
        <v>7.4869934519208203E-2</v>
      </c>
      <c r="AB375" s="12">
        <f t="shared" si="146"/>
        <v>2.5041440093106149E-2</v>
      </c>
      <c r="AC375" s="1">
        <v>0</v>
      </c>
      <c r="AD375" s="12">
        <f t="shared" si="147"/>
        <v>0</v>
      </c>
      <c r="AF375" s="1">
        <v>0</v>
      </c>
      <c r="AG375" s="12">
        <f t="shared" si="148"/>
        <v>0</v>
      </c>
    </row>
    <row r="376" spans="1:33" x14ac:dyDescent="0.25">
      <c r="A376" s="14">
        <v>377</v>
      </c>
      <c r="B376" s="1" t="s">
        <v>204</v>
      </c>
      <c r="C376" s="1" t="s">
        <v>292</v>
      </c>
      <c r="D376" s="9">
        <v>273.446122555518</v>
      </c>
      <c r="E376" s="10">
        <v>1.6988566470408</v>
      </c>
      <c r="F376" s="10">
        <v>6.2733395360651006E-2</v>
      </c>
      <c r="G376" s="10">
        <v>9.7303181110861194E-3</v>
      </c>
      <c r="H376" s="2">
        <f t="shared" si="133"/>
        <v>271.67480219500544</v>
      </c>
      <c r="I376" s="11">
        <f t="shared" si="134"/>
        <v>0.62127655392000647</v>
      </c>
      <c r="J376" s="11">
        <f t="shared" si="135"/>
        <v>2.2941775430702693E-2</v>
      </c>
      <c r="K376" s="11">
        <f t="shared" si="136"/>
        <v>3.5584041273470845E-3</v>
      </c>
      <c r="L376" s="11">
        <f t="shared" si="137"/>
        <v>99.352223266521932</v>
      </c>
      <c r="M376" s="1">
        <v>8.6322028354116505</v>
      </c>
      <c r="N376" s="9">
        <v>3.03839030398384</v>
      </c>
      <c r="O376" s="9">
        <v>9.0345051551586195</v>
      </c>
      <c r="P376" s="2">
        <f t="shared" si="138"/>
        <v>252.74102426096388</v>
      </c>
      <c r="Q376" s="11">
        <f t="shared" si="139"/>
        <v>3.1568203471815721</v>
      </c>
      <c r="R376" s="11">
        <f t="shared" si="140"/>
        <v>1.1111477009029276</v>
      </c>
      <c r="S376" s="11">
        <f t="shared" si="141"/>
        <v>3.3039434133224312</v>
      </c>
      <c r="T376" s="11">
        <f t="shared" si="142"/>
        <v>92.428088538593073</v>
      </c>
      <c r="V376" s="4">
        <f t="shared" si="143"/>
        <v>99.999999999999986</v>
      </c>
      <c r="W376" s="4">
        <f t="shared" si="144"/>
        <v>7.5719114614069305</v>
      </c>
      <c r="Y376" s="1">
        <v>6.3534017972820503E-2</v>
      </c>
      <c r="Z376" s="12">
        <f t="shared" si="145"/>
        <v>2.3234565324626658E-2</v>
      </c>
      <c r="AA376" s="1">
        <v>0.64709521420334704</v>
      </c>
      <c r="AB376" s="12">
        <f t="shared" si="146"/>
        <v>0.23664450172335749</v>
      </c>
      <c r="AC376" s="1">
        <v>0.34859713472889697</v>
      </c>
      <c r="AD376" s="12">
        <f t="shared" si="147"/>
        <v>0.12748293209318445</v>
      </c>
      <c r="AF376" s="1">
        <v>0</v>
      </c>
      <c r="AG376" s="12">
        <f t="shared" si="148"/>
        <v>0</v>
      </c>
    </row>
    <row r="377" spans="1:33" x14ac:dyDescent="0.25">
      <c r="A377" s="14">
        <v>378</v>
      </c>
      <c r="B377" s="1" t="s">
        <v>205</v>
      </c>
      <c r="C377" s="1" t="s">
        <v>244</v>
      </c>
      <c r="D377" s="9">
        <v>76.820307619633894</v>
      </c>
      <c r="E377" s="10">
        <v>0</v>
      </c>
      <c r="F377" s="10">
        <v>0</v>
      </c>
      <c r="G377" s="10">
        <v>0</v>
      </c>
      <c r="H377" s="2">
        <f t="shared" si="133"/>
        <v>76.820307619633894</v>
      </c>
      <c r="I377" s="11">
        <f t="shared" si="134"/>
        <v>0</v>
      </c>
      <c r="J377" s="11">
        <f t="shared" si="135"/>
        <v>0</v>
      </c>
      <c r="K377" s="11">
        <f t="shared" si="136"/>
        <v>0</v>
      </c>
      <c r="L377" s="11">
        <f t="shared" si="137"/>
        <v>100</v>
      </c>
      <c r="M377" s="1">
        <v>3.0207488217875098</v>
      </c>
      <c r="N377" s="9">
        <v>1.02368030695635</v>
      </c>
      <c r="O377" s="9">
        <v>3.07629070849578</v>
      </c>
      <c r="P377" s="2">
        <f t="shared" si="138"/>
        <v>69.699587782394246</v>
      </c>
      <c r="Q377" s="11">
        <f t="shared" si="139"/>
        <v>3.9322269272135282</v>
      </c>
      <c r="R377" s="11">
        <f t="shared" si="140"/>
        <v>1.3325647067504265</v>
      </c>
      <c r="S377" s="11">
        <f t="shared" si="141"/>
        <v>4.0045279742013626</v>
      </c>
      <c r="T377" s="11">
        <f t="shared" si="142"/>
        <v>90.730680391834667</v>
      </c>
      <c r="V377" s="4">
        <f t="shared" si="143"/>
        <v>100</v>
      </c>
      <c r="W377" s="4">
        <f t="shared" si="144"/>
        <v>9.2693196081653184</v>
      </c>
      <c r="Y377" s="1">
        <v>0</v>
      </c>
      <c r="Z377" s="12">
        <f t="shared" si="145"/>
        <v>0</v>
      </c>
      <c r="AA377" s="1">
        <v>0</v>
      </c>
      <c r="AB377" s="12">
        <f t="shared" si="146"/>
        <v>0</v>
      </c>
      <c r="AC377" s="1">
        <v>0</v>
      </c>
      <c r="AD377" s="12">
        <f t="shared" si="147"/>
        <v>0</v>
      </c>
      <c r="AF377" s="1">
        <v>0</v>
      </c>
      <c r="AG377" s="12">
        <f t="shared" si="148"/>
        <v>0</v>
      </c>
    </row>
    <row r="378" spans="1:33" x14ac:dyDescent="0.25">
      <c r="A378" s="14">
        <v>379</v>
      </c>
      <c r="B378" s="1" t="s">
        <v>206</v>
      </c>
      <c r="C378" s="1" t="s">
        <v>244</v>
      </c>
      <c r="D378" s="9">
        <v>120.74043619839399</v>
      </c>
      <c r="E378" s="10">
        <v>12.7812339476632</v>
      </c>
      <c r="F378" s="10">
        <v>1.58197481396424</v>
      </c>
      <c r="G378" s="10">
        <v>2.5227350969677702</v>
      </c>
      <c r="H378" s="2">
        <f t="shared" si="133"/>
        <v>103.8544923397988</v>
      </c>
      <c r="I378" s="11">
        <f t="shared" si="134"/>
        <v>10.585711258042654</v>
      </c>
      <c r="J378" s="11">
        <f t="shared" si="135"/>
        <v>1.3102278439385682</v>
      </c>
      <c r="K378" s="11">
        <f t="shared" si="136"/>
        <v>2.0893870988030487</v>
      </c>
      <c r="L378" s="11">
        <f t="shared" si="137"/>
        <v>86.014673799215728</v>
      </c>
      <c r="M378" s="1">
        <v>20.308969472890201</v>
      </c>
      <c r="N378" s="9">
        <v>2.1177390712508202</v>
      </c>
      <c r="O378" s="9">
        <v>4.8871464345884004</v>
      </c>
      <c r="P378" s="2">
        <f t="shared" si="138"/>
        <v>93.42658121966457</v>
      </c>
      <c r="Q378" s="11">
        <f t="shared" si="139"/>
        <v>16.820354565822196</v>
      </c>
      <c r="R378" s="11">
        <f t="shared" si="140"/>
        <v>1.7539600964925028</v>
      </c>
      <c r="S378" s="11">
        <f t="shared" si="141"/>
        <v>4.0476468269156429</v>
      </c>
      <c r="T378" s="11">
        <f t="shared" si="142"/>
        <v>77.378038510769656</v>
      </c>
      <c r="V378" s="4">
        <f t="shared" si="143"/>
        <v>100</v>
      </c>
      <c r="W378" s="4">
        <f t="shared" si="144"/>
        <v>22.62196148923034</v>
      </c>
      <c r="Y378" s="1">
        <v>0</v>
      </c>
      <c r="Z378" s="12">
        <f t="shared" si="145"/>
        <v>0</v>
      </c>
      <c r="AA378" s="1">
        <v>1.09879904069976E-7</v>
      </c>
      <c r="AB378" s="12">
        <f t="shared" si="146"/>
        <v>9.1005058064745953E-8</v>
      </c>
      <c r="AC378" s="1">
        <v>0</v>
      </c>
      <c r="AD378" s="12">
        <f t="shared" si="147"/>
        <v>0</v>
      </c>
      <c r="AF378" s="1">
        <v>0.16160243760044901</v>
      </c>
      <c r="AG378" s="12">
        <f t="shared" si="148"/>
        <v>0.13384284725865395</v>
      </c>
    </row>
    <row r="379" spans="1:33" x14ac:dyDescent="0.25">
      <c r="A379" s="14">
        <v>380</v>
      </c>
      <c r="B379" s="1" t="s">
        <v>549</v>
      </c>
      <c r="C379" s="1" t="s">
        <v>244</v>
      </c>
      <c r="D379" s="9">
        <v>32.0625475614547</v>
      </c>
      <c r="E379" s="10">
        <v>0</v>
      </c>
      <c r="F379" s="10">
        <v>0</v>
      </c>
      <c r="G379" s="10">
        <v>0</v>
      </c>
      <c r="H379" s="2">
        <f t="shared" si="133"/>
        <v>32.0625475614547</v>
      </c>
      <c r="I379" s="11">
        <f t="shared" si="134"/>
        <v>0</v>
      </c>
      <c r="J379" s="11">
        <f t="shared" si="135"/>
        <v>0</v>
      </c>
      <c r="K379" s="11">
        <f t="shared" si="136"/>
        <v>0</v>
      </c>
      <c r="L379" s="11">
        <f t="shared" si="137"/>
        <v>100</v>
      </c>
      <c r="M379" s="1">
        <v>2.8396574435303399</v>
      </c>
      <c r="N379" s="9">
        <v>1.1349486727564799</v>
      </c>
      <c r="O379" s="9">
        <v>2.7328688171078301</v>
      </c>
      <c r="P379" s="2">
        <f t="shared" si="138"/>
        <v>25.35507262806005</v>
      </c>
      <c r="Q379" s="11">
        <f t="shared" si="139"/>
        <v>8.8566182649321039</v>
      </c>
      <c r="R379" s="11">
        <f t="shared" si="140"/>
        <v>3.5397956777486543</v>
      </c>
      <c r="S379" s="11">
        <f t="shared" si="141"/>
        <v>8.5235548169393116</v>
      </c>
      <c r="T379" s="11">
        <f t="shared" si="142"/>
        <v>79.080031240379938</v>
      </c>
      <c r="V379" s="4">
        <f t="shared" si="143"/>
        <v>100</v>
      </c>
      <c r="W379" s="4">
        <f t="shared" si="144"/>
        <v>20.919968759620069</v>
      </c>
      <c r="Y379" s="1">
        <v>0</v>
      </c>
      <c r="Z379" s="12">
        <f t="shared" si="145"/>
        <v>0</v>
      </c>
      <c r="AA379" s="1">
        <v>0</v>
      </c>
      <c r="AB379" s="12">
        <f t="shared" si="146"/>
        <v>0</v>
      </c>
      <c r="AC379" s="1">
        <v>0</v>
      </c>
      <c r="AD379" s="12">
        <f t="shared" si="147"/>
        <v>0</v>
      </c>
      <c r="AF379" s="1">
        <v>0</v>
      </c>
      <c r="AG379" s="12">
        <f t="shared" si="148"/>
        <v>0</v>
      </c>
    </row>
    <row r="380" spans="1:33" x14ac:dyDescent="0.25">
      <c r="A380" s="14">
        <v>381</v>
      </c>
      <c r="B380" s="1" t="s">
        <v>207</v>
      </c>
      <c r="C380" s="1" t="s">
        <v>244</v>
      </c>
      <c r="D380" s="9">
        <v>34.5967905579977</v>
      </c>
      <c r="E380" s="10">
        <v>0</v>
      </c>
      <c r="F380" s="10">
        <v>0</v>
      </c>
      <c r="G380" s="10">
        <v>0</v>
      </c>
      <c r="H380" s="2">
        <f t="shared" si="133"/>
        <v>34.5967905579977</v>
      </c>
      <c r="I380" s="11">
        <f t="shared" si="134"/>
        <v>0</v>
      </c>
      <c r="J380" s="11">
        <f t="shared" si="135"/>
        <v>0</v>
      </c>
      <c r="K380" s="11">
        <f t="shared" si="136"/>
        <v>0</v>
      </c>
      <c r="L380" s="11">
        <f t="shared" si="137"/>
        <v>100</v>
      </c>
      <c r="M380" s="1">
        <v>0.44835203303367699</v>
      </c>
      <c r="N380" s="9">
        <v>9.7899467505690702E-2</v>
      </c>
      <c r="O380" s="9">
        <v>0.546132797287187</v>
      </c>
      <c r="P380" s="2">
        <f t="shared" si="138"/>
        <v>33.504406260171145</v>
      </c>
      <c r="Q380" s="11">
        <f t="shared" si="139"/>
        <v>1.2959353333138353</v>
      </c>
      <c r="R380" s="11">
        <f t="shared" si="140"/>
        <v>0.28297268598245562</v>
      </c>
      <c r="S380" s="11">
        <f t="shared" si="141"/>
        <v>1.5785649144872433</v>
      </c>
      <c r="T380" s="11">
        <f t="shared" si="142"/>
        <v>96.842527066216462</v>
      </c>
      <c r="V380" s="4">
        <f t="shared" si="143"/>
        <v>100</v>
      </c>
      <c r="W380" s="4">
        <f t="shared" si="144"/>
        <v>3.1574729337835343</v>
      </c>
      <c r="Y380" s="1">
        <v>0</v>
      </c>
      <c r="Z380" s="12">
        <f t="shared" si="145"/>
        <v>0</v>
      </c>
      <c r="AA380" s="1">
        <v>0</v>
      </c>
      <c r="AB380" s="12">
        <f t="shared" si="146"/>
        <v>0</v>
      </c>
      <c r="AC380" s="1">
        <v>0</v>
      </c>
      <c r="AD380" s="12">
        <f t="shared" si="147"/>
        <v>0</v>
      </c>
      <c r="AF380" s="1">
        <v>0</v>
      </c>
      <c r="AG380" s="12">
        <f t="shared" si="148"/>
        <v>0</v>
      </c>
    </row>
    <row r="381" spans="1:33" x14ac:dyDescent="0.25">
      <c r="A381" s="14">
        <v>382</v>
      </c>
      <c r="B381" s="1" t="s">
        <v>208</v>
      </c>
      <c r="C381" s="1" t="s">
        <v>244</v>
      </c>
      <c r="D381" s="9">
        <v>28.731803955432198</v>
      </c>
      <c r="E381" s="10">
        <v>0</v>
      </c>
      <c r="F381" s="10">
        <v>0</v>
      </c>
      <c r="G381" s="10">
        <v>0</v>
      </c>
      <c r="H381" s="2">
        <f t="shared" si="133"/>
        <v>28.731803955432198</v>
      </c>
      <c r="I381" s="11">
        <f t="shared" si="134"/>
        <v>0</v>
      </c>
      <c r="J381" s="11">
        <f t="shared" si="135"/>
        <v>0</v>
      </c>
      <c r="K381" s="11">
        <f t="shared" si="136"/>
        <v>0</v>
      </c>
      <c r="L381" s="11">
        <f t="shared" si="137"/>
        <v>100</v>
      </c>
      <c r="M381" s="1">
        <v>0.701006643559695</v>
      </c>
      <c r="N381" s="9">
        <v>0.32750454620539998</v>
      </c>
      <c r="O381" s="9">
        <v>1.43220170427876</v>
      </c>
      <c r="P381" s="2">
        <f t="shared" si="138"/>
        <v>26.271091061388343</v>
      </c>
      <c r="Q381" s="11">
        <f t="shared" si="139"/>
        <v>2.4398281592310487</v>
      </c>
      <c r="R381" s="11">
        <f t="shared" si="140"/>
        <v>1.1398676766464575</v>
      </c>
      <c r="S381" s="11">
        <f t="shared" si="141"/>
        <v>4.9847260078077342</v>
      </c>
      <c r="T381" s="11">
        <f t="shared" si="142"/>
        <v>91.435578156314762</v>
      </c>
      <c r="V381" s="4">
        <f t="shared" si="143"/>
        <v>100</v>
      </c>
      <c r="W381" s="4">
        <f t="shared" si="144"/>
        <v>8.5644218436852402</v>
      </c>
      <c r="Y381" s="1">
        <v>0</v>
      </c>
      <c r="Z381" s="12">
        <f t="shared" si="145"/>
        <v>0</v>
      </c>
      <c r="AA381" s="1">
        <v>0</v>
      </c>
      <c r="AB381" s="12">
        <f t="shared" si="146"/>
        <v>0</v>
      </c>
      <c r="AC381" s="1">
        <v>0</v>
      </c>
      <c r="AD381" s="12">
        <f t="shared" si="147"/>
        <v>0</v>
      </c>
      <c r="AF381" s="1">
        <v>0</v>
      </c>
      <c r="AG381" s="12">
        <f t="shared" si="148"/>
        <v>0</v>
      </c>
    </row>
    <row r="382" spans="1:33" x14ac:dyDescent="0.25">
      <c r="A382" s="14">
        <v>383</v>
      </c>
      <c r="B382" s="1" t="s">
        <v>550</v>
      </c>
      <c r="C382" s="1" t="s">
        <v>292</v>
      </c>
      <c r="D382" s="9">
        <v>28.522370339059801</v>
      </c>
      <c r="E382" s="10">
        <v>1.38535776605781</v>
      </c>
      <c r="F382" s="10">
        <v>0.11059460323963601</v>
      </c>
      <c r="G382" s="10">
        <v>0.16073439576086601</v>
      </c>
      <c r="H382" s="2">
        <f t="shared" si="133"/>
        <v>26.865683574001487</v>
      </c>
      <c r="I382" s="11">
        <f t="shared" si="134"/>
        <v>4.8570919933699885</v>
      </c>
      <c r="J382" s="11">
        <f t="shared" si="135"/>
        <v>0.38774688753053194</v>
      </c>
      <c r="K382" s="11">
        <f t="shared" si="136"/>
        <v>0.56353800140077837</v>
      </c>
      <c r="L382" s="11">
        <f t="shared" si="137"/>
        <v>94.191623117698697</v>
      </c>
      <c r="M382" s="1">
        <v>0.90857917176123104</v>
      </c>
      <c r="N382" s="9">
        <v>0.176667190925624</v>
      </c>
      <c r="O382" s="9">
        <v>0.48995896642896702</v>
      </c>
      <c r="P382" s="2">
        <f t="shared" si="138"/>
        <v>26.94716500994398</v>
      </c>
      <c r="Q382" s="11">
        <f t="shared" si="139"/>
        <v>3.1854967205056672</v>
      </c>
      <c r="R382" s="11">
        <f t="shared" si="140"/>
        <v>0.61939869942607151</v>
      </c>
      <c r="S382" s="11">
        <f t="shared" si="141"/>
        <v>1.7178059207722838</v>
      </c>
      <c r="T382" s="11">
        <f t="shared" si="142"/>
        <v>94.477298659295982</v>
      </c>
      <c r="V382" s="4">
        <f t="shared" si="143"/>
        <v>100</v>
      </c>
      <c r="W382" s="4">
        <f t="shared" si="144"/>
        <v>5.5227013407040229</v>
      </c>
      <c r="Y382" s="1">
        <v>6.4954235537494798E-2</v>
      </c>
      <c r="Z382" s="12">
        <f t="shared" si="145"/>
        <v>0.22773084692944887</v>
      </c>
      <c r="AA382" s="1">
        <v>3.3493429868765801E-2</v>
      </c>
      <c r="AB382" s="12">
        <f t="shared" si="146"/>
        <v>0.1174286339831245</v>
      </c>
      <c r="AC382" s="1">
        <v>2.0011371467548901E-4</v>
      </c>
      <c r="AD382" s="12">
        <f t="shared" si="147"/>
        <v>7.0160267991978352E-4</v>
      </c>
      <c r="AF382" s="1">
        <v>1.60691276843689</v>
      </c>
      <c r="AG382" s="12">
        <f t="shared" si="148"/>
        <v>5.6338682561607172</v>
      </c>
    </row>
    <row r="383" spans="1:33" x14ac:dyDescent="0.25">
      <c r="A383" s="14">
        <v>384</v>
      </c>
      <c r="B383" s="1" t="s">
        <v>551</v>
      </c>
      <c r="C383" s="1" t="s">
        <v>244</v>
      </c>
      <c r="D383" s="9">
        <v>0.84164798099845595</v>
      </c>
      <c r="E383" s="10">
        <v>0</v>
      </c>
      <c r="F383" s="10">
        <v>0</v>
      </c>
      <c r="G383" s="10">
        <v>0</v>
      </c>
      <c r="H383" s="2">
        <f t="shared" si="133"/>
        <v>0.84164798099845595</v>
      </c>
      <c r="I383" s="11">
        <f t="shared" si="134"/>
        <v>0</v>
      </c>
      <c r="J383" s="11">
        <f t="shared" si="135"/>
        <v>0</v>
      </c>
      <c r="K383" s="11">
        <f t="shared" si="136"/>
        <v>0</v>
      </c>
      <c r="L383" s="11">
        <f t="shared" si="137"/>
        <v>100</v>
      </c>
      <c r="M383" s="1">
        <v>0</v>
      </c>
      <c r="N383" s="9">
        <v>4.52144645418811E-3</v>
      </c>
      <c r="O383" s="9">
        <v>5.8360772634594403E-3</v>
      </c>
      <c r="P383" s="2">
        <f t="shared" si="138"/>
        <v>0.83129045728080841</v>
      </c>
      <c r="Q383" s="11">
        <f t="shared" si="139"/>
        <v>0</v>
      </c>
      <c r="R383" s="11">
        <f t="shared" si="140"/>
        <v>0.53721348547931758</v>
      </c>
      <c r="S383" s="11">
        <f t="shared" si="141"/>
        <v>0.69341071269915477</v>
      </c>
      <c r="T383" s="11">
        <f t="shared" si="142"/>
        <v>98.769375801821539</v>
      </c>
      <c r="V383" s="4">
        <f t="shared" si="143"/>
        <v>100</v>
      </c>
      <c r="W383" s="4">
        <f t="shared" si="144"/>
        <v>1.2306241981784725</v>
      </c>
      <c r="Y383" s="1">
        <v>0</v>
      </c>
      <c r="Z383" s="12">
        <f t="shared" si="145"/>
        <v>0</v>
      </c>
      <c r="AA383" s="1">
        <v>0</v>
      </c>
      <c r="AB383" s="12">
        <f t="shared" si="146"/>
        <v>0</v>
      </c>
      <c r="AC383" s="1">
        <v>0</v>
      </c>
      <c r="AD383" s="12">
        <f t="shared" si="147"/>
        <v>0</v>
      </c>
      <c r="AF383" s="1">
        <v>0</v>
      </c>
      <c r="AG383" s="12">
        <f t="shared" si="148"/>
        <v>0</v>
      </c>
    </row>
    <row r="384" spans="1:33" x14ac:dyDescent="0.25">
      <c r="A384" s="14">
        <v>385</v>
      </c>
      <c r="B384" s="1" t="s">
        <v>209</v>
      </c>
      <c r="C384" s="1" t="s">
        <v>244</v>
      </c>
      <c r="D384" s="9">
        <v>2.4912161114871498</v>
      </c>
      <c r="E384" s="10">
        <v>0</v>
      </c>
      <c r="F384" s="10">
        <v>0</v>
      </c>
      <c r="G384" s="10">
        <v>0</v>
      </c>
      <c r="H384" s="2">
        <f t="shared" si="133"/>
        <v>2.4912161114871498</v>
      </c>
      <c r="I384" s="11">
        <f t="shared" si="134"/>
        <v>0</v>
      </c>
      <c r="J384" s="11">
        <f t="shared" si="135"/>
        <v>0</v>
      </c>
      <c r="K384" s="11">
        <f t="shared" si="136"/>
        <v>0</v>
      </c>
      <c r="L384" s="11">
        <f t="shared" si="137"/>
        <v>100</v>
      </c>
      <c r="M384" s="1">
        <v>0</v>
      </c>
      <c r="N384" s="9">
        <v>2.1103335845655199E-4</v>
      </c>
      <c r="O384" s="9">
        <v>2.00130721666824E-2</v>
      </c>
      <c r="P384" s="2">
        <f t="shared" si="138"/>
        <v>2.4709920059620107</v>
      </c>
      <c r="Q384" s="11">
        <f t="shared" si="139"/>
        <v>0</v>
      </c>
      <c r="R384" s="11">
        <f t="shared" si="140"/>
        <v>8.4710980104642179E-3</v>
      </c>
      <c r="S384" s="11">
        <f t="shared" si="141"/>
        <v>0.80334548554021079</v>
      </c>
      <c r="T384" s="11">
        <f t="shared" si="142"/>
        <v>99.18818341644932</v>
      </c>
      <c r="V384" s="4">
        <f t="shared" si="143"/>
        <v>100</v>
      </c>
      <c r="W384" s="4">
        <f t="shared" si="144"/>
        <v>0.81181658355067499</v>
      </c>
      <c r="Y384" s="1">
        <v>0</v>
      </c>
      <c r="Z384" s="12">
        <f t="shared" si="145"/>
        <v>0</v>
      </c>
      <c r="AA384" s="1">
        <v>0</v>
      </c>
      <c r="AB384" s="12">
        <f t="shared" si="146"/>
        <v>0</v>
      </c>
      <c r="AC384" s="1">
        <v>0</v>
      </c>
      <c r="AD384" s="12">
        <f t="shared" si="147"/>
        <v>0</v>
      </c>
      <c r="AF384" s="1">
        <v>0</v>
      </c>
      <c r="AG384" s="12">
        <f t="shared" si="148"/>
        <v>0</v>
      </c>
    </row>
    <row r="385" spans="1:33" x14ac:dyDescent="0.25">
      <c r="A385" s="14">
        <v>386</v>
      </c>
      <c r="B385" s="1" t="s">
        <v>552</v>
      </c>
      <c r="C385" s="1" t="s">
        <v>292</v>
      </c>
      <c r="D385" s="9">
        <v>5.4313994017116398</v>
      </c>
      <c r="E385" s="10">
        <v>0</v>
      </c>
      <c r="F385" s="10">
        <v>0</v>
      </c>
      <c r="G385" s="10">
        <v>0</v>
      </c>
      <c r="H385" s="2">
        <f t="shared" si="133"/>
        <v>5.4313994017116398</v>
      </c>
      <c r="I385" s="11">
        <f t="shared" si="134"/>
        <v>0</v>
      </c>
      <c r="J385" s="11">
        <f t="shared" si="135"/>
        <v>0</v>
      </c>
      <c r="K385" s="11">
        <f t="shared" si="136"/>
        <v>0</v>
      </c>
      <c r="L385" s="11">
        <f t="shared" si="137"/>
        <v>100</v>
      </c>
      <c r="M385" s="1">
        <v>0.17609418138204799</v>
      </c>
      <c r="N385" s="9">
        <v>6.0134669816567898E-2</v>
      </c>
      <c r="O385" s="9">
        <v>0.117177096878919</v>
      </c>
      <c r="P385" s="2">
        <f t="shared" si="138"/>
        <v>5.0779934536341047</v>
      </c>
      <c r="Q385" s="11">
        <f t="shared" si="139"/>
        <v>3.242151209254728</v>
      </c>
      <c r="R385" s="11">
        <f t="shared" si="140"/>
        <v>1.1071671473399136</v>
      </c>
      <c r="S385" s="11">
        <f t="shared" si="141"/>
        <v>2.1574015868174241</v>
      </c>
      <c r="T385" s="11">
        <f t="shared" si="142"/>
        <v>93.493280056587935</v>
      </c>
      <c r="V385" s="4">
        <f t="shared" si="143"/>
        <v>100</v>
      </c>
      <c r="W385" s="4">
        <f t="shared" si="144"/>
        <v>6.5067199434120662</v>
      </c>
      <c r="Y385" s="1">
        <v>0</v>
      </c>
      <c r="Z385" s="12">
        <f t="shared" si="145"/>
        <v>0</v>
      </c>
      <c r="AA385" s="1">
        <v>0</v>
      </c>
      <c r="AB385" s="12">
        <f t="shared" si="146"/>
        <v>0</v>
      </c>
      <c r="AC385" s="1">
        <v>0</v>
      </c>
      <c r="AD385" s="12">
        <f t="shared" si="147"/>
        <v>0</v>
      </c>
      <c r="AF385" s="1">
        <v>0</v>
      </c>
      <c r="AG385" s="12">
        <f t="shared" si="148"/>
        <v>0</v>
      </c>
    </row>
    <row r="386" spans="1:33" x14ac:dyDescent="0.25">
      <c r="A386" s="14">
        <v>387</v>
      </c>
      <c r="B386" s="1" t="s">
        <v>553</v>
      </c>
      <c r="C386" s="1" t="s">
        <v>244</v>
      </c>
      <c r="D386" s="9">
        <v>12.0459223799466</v>
      </c>
      <c r="E386" s="10">
        <v>0.34496232142673799</v>
      </c>
      <c r="F386" s="10">
        <v>0</v>
      </c>
      <c r="G386" s="10">
        <v>0</v>
      </c>
      <c r="H386" s="2">
        <f t="shared" si="133"/>
        <v>11.700960058519861</v>
      </c>
      <c r="I386" s="11">
        <f t="shared" si="134"/>
        <v>2.8637269155993619</v>
      </c>
      <c r="J386" s="11">
        <f t="shared" si="135"/>
        <v>0</v>
      </c>
      <c r="K386" s="11">
        <f t="shared" si="136"/>
        <v>0</v>
      </c>
      <c r="L386" s="11">
        <f t="shared" si="137"/>
        <v>97.136273084400642</v>
      </c>
      <c r="M386" s="1">
        <v>0.27272562010422202</v>
      </c>
      <c r="N386" s="9">
        <v>5.7116937545981003E-2</v>
      </c>
      <c r="O386" s="9">
        <v>0.158898128855156</v>
      </c>
      <c r="P386" s="2">
        <f t="shared" si="138"/>
        <v>11.55718169344124</v>
      </c>
      <c r="Q386" s="11">
        <f t="shared" si="139"/>
        <v>2.2640492898928262</v>
      </c>
      <c r="R386" s="11">
        <f t="shared" si="140"/>
        <v>0.47415993349804575</v>
      </c>
      <c r="S386" s="11">
        <f t="shared" si="141"/>
        <v>1.3191030445263454</v>
      </c>
      <c r="T386" s="11">
        <f t="shared" si="142"/>
        <v>95.942687732082774</v>
      </c>
      <c r="V386" s="4">
        <f t="shared" si="143"/>
        <v>100</v>
      </c>
      <c r="W386" s="4">
        <f t="shared" si="144"/>
        <v>4.0573122679172169</v>
      </c>
      <c r="Y386" s="1">
        <v>0</v>
      </c>
      <c r="Z386" s="12">
        <f t="shared" si="145"/>
        <v>0</v>
      </c>
      <c r="AA386" s="1">
        <v>0</v>
      </c>
      <c r="AB386" s="12">
        <f t="shared" si="146"/>
        <v>0</v>
      </c>
      <c r="AC386" s="1">
        <v>0</v>
      </c>
      <c r="AD386" s="12">
        <f t="shared" si="147"/>
        <v>0</v>
      </c>
      <c r="AF386" s="1">
        <v>3.6632009680904298</v>
      </c>
      <c r="AG386" s="12">
        <f t="shared" si="148"/>
        <v>30.410298626767919</v>
      </c>
    </row>
    <row r="387" spans="1:33" x14ac:dyDescent="0.25">
      <c r="A387" s="14">
        <v>388</v>
      </c>
      <c r="B387" s="1" t="s">
        <v>210</v>
      </c>
      <c r="C387" s="1" t="s">
        <v>292</v>
      </c>
      <c r="D387" s="9">
        <v>7.2801503977913402</v>
      </c>
      <c r="E387" s="10">
        <v>0</v>
      </c>
      <c r="F387" s="10">
        <v>0</v>
      </c>
      <c r="G387" s="10">
        <v>0</v>
      </c>
      <c r="H387" s="2">
        <f t="shared" si="133"/>
        <v>7.2801503977913402</v>
      </c>
      <c r="I387" s="11">
        <f t="shared" si="134"/>
        <v>0</v>
      </c>
      <c r="J387" s="11">
        <f t="shared" si="135"/>
        <v>0</v>
      </c>
      <c r="K387" s="11">
        <f t="shared" si="136"/>
        <v>0</v>
      </c>
      <c r="L387" s="11">
        <f t="shared" si="137"/>
        <v>100</v>
      </c>
      <c r="M387" s="1">
        <v>0.41661697955246002</v>
      </c>
      <c r="N387" s="9">
        <v>0.125448950555682</v>
      </c>
      <c r="O387" s="9">
        <v>0.52000717402807695</v>
      </c>
      <c r="P387" s="2">
        <f t="shared" si="138"/>
        <v>6.2180772936551207</v>
      </c>
      <c r="Q387" s="11">
        <f t="shared" si="139"/>
        <v>5.7226424838538188</v>
      </c>
      <c r="R387" s="11">
        <f t="shared" si="140"/>
        <v>1.7231642713554496</v>
      </c>
      <c r="S387" s="11">
        <f t="shared" si="141"/>
        <v>7.1428081236596057</v>
      </c>
      <c r="T387" s="11">
        <f t="shared" si="142"/>
        <v>85.411385121131119</v>
      </c>
      <c r="V387" s="4">
        <f t="shared" si="143"/>
        <v>100</v>
      </c>
      <c r="W387" s="4">
        <f t="shared" si="144"/>
        <v>14.588614878868874</v>
      </c>
      <c r="Y387" s="1">
        <v>0</v>
      </c>
      <c r="Z387" s="12">
        <f t="shared" si="145"/>
        <v>0</v>
      </c>
      <c r="AA387" s="1">
        <v>0</v>
      </c>
      <c r="AB387" s="12">
        <f t="shared" si="146"/>
        <v>0</v>
      </c>
      <c r="AC387" s="1">
        <v>0</v>
      </c>
      <c r="AD387" s="12">
        <f t="shared" si="147"/>
        <v>0</v>
      </c>
      <c r="AF387" s="1">
        <v>0</v>
      </c>
      <c r="AG387" s="12">
        <f t="shared" si="148"/>
        <v>0</v>
      </c>
    </row>
    <row r="388" spans="1:33" x14ac:dyDescent="0.25">
      <c r="A388" s="14">
        <v>389</v>
      </c>
      <c r="B388" s="1" t="s">
        <v>554</v>
      </c>
      <c r="C388" s="1" t="s">
        <v>244</v>
      </c>
      <c r="D388" s="9">
        <v>8.1772251923218295</v>
      </c>
      <c r="E388" s="10">
        <v>0</v>
      </c>
      <c r="F388" s="10">
        <v>0</v>
      </c>
      <c r="G388" s="10">
        <v>0</v>
      </c>
      <c r="H388" s="2">
        <f t="shared" si="133"/>
        <v>8.1772251923218295</v>
      </c>
      <c r="I388" s="11">
        <f t="shared" si="134"/>
        <v>0</v>
      </c>
      <c r="J388" s="11">
        <f t="shared" si="135"/>
        <v>0</v>
      </c>
      <c r="K388" s="11">
        <f t="shared" si="136"/>
        <v>0</v>
      </c>
      <c r="L388" s="11">
        <f t="shared" si="137"/>
        <v>100</v>
      </c>
      <c r="M388" s="1">
        <v>0.105574757265675</v>
      </c>
      <c r="N388" s="9">
        <v>9.7162173636426805E-2</v>
      </c>
      <c r="O388" s="9">
        <v>0.24217294024613401</v>
      </c>
      <c r="P388" s="2">
        <f t="shared" si="138"/>
        <v>7.7323153211735933</v>
      </c>
      <c r="Q388" s="11">
        <f t="shared" si="139"/>
        <v>1.2910829136123896</v>
      </c>
      <c r="R388" s="11">
        <f t="shared" si="140"/>
        <v>1.1882046947619735</v>
      </c>
      <c r="S388" s="11">
        <f t="shared" si="141"/>
        <v>2.9615540057955991</v>
      </c>
      <c r="T388" s="11">
        <f t="shared" si="142"/>
        <v>94.559158385830031</v>
      </c>
      <c r="V388" s="4">
        <f t="shared" si="143"/>
        <v>100</v>
      </c>
      <c r="W388" s="4">
        <f t="shared" si="144"/>
        <v>5.4408416141699618</v>
      </c>
      <c r="Y388" s="1">
        <v>0</v>
      </c>
      <c r="Z388" s="12">
        <f t="shared" si="145"/>
        <v>0</v>
      </c>
      <c r="AA388" s="1">
        <v>0</v>
      </c>
      <c r="AB388" s="12">
        <f t="shared" si="146"/>
        <v>0</v>
      </c>
      <c r="AC388" s="1">
        <v>0</v>
      </c>
      <c r="AD388" s="12">
        <f t="shared" si="147"/>
        <v>0</v>
      </c>
      <c r="AF388" s="1">
        <v>0</v>
      </c>
      <c r="AG388" s="12">
        <f t="shared" si="148"/>
        <v>0</v>
      </c>
    </row>
    <row r="389" spans="1:33" x14ac:dyDescent="0.25">
      <c r="A389" s="14">
        <v>390</v>
      </c>
      <c r="B389" s="1" t="s">
        <v>555</v>
      </c>
      <c r="C389" s="1" t="s">
        <v>244</v>
      </c>
      <c r="D389" s="9">
        <v>7.4611462821125896</v>
      </c>
      <c r="E389" s="10">
        <v>3.3173686976722003E-2</v>
      </c>
      <c r="F389" s="10">
        <v>3.1410587333622901E-3</v>
      </c>
      <c r="G389" s="10">
        <v>1.30833819388812E-2</v>
      </c>
      <c r="H389" s="2">
        <f t="shared" si="133"/>
        <v>7.4117481544636235</v>
      </c>
      <c r="I389" s="11">
        <f t="shared" si="134"/>
        <v>0.44461917408391871</v>
      </c>
      <c r="J389" s="11">
        <f t="shared" si="135"/>
        <v>4.2098876159186005E-2</v>
      </c>
      <c r="K389" s="11">
        <f t="shared" si="136"/>
        <v>0.17535351062942436</v>
      </c>
      <c r="L389" s="11">
        <f t="shared" si="137"/>
        <v>99.337928439127467</v>
      </c>
      <c r="M389" s="1">
        <v>0.116030617857629</v>
      </c>
      <c r="N389" s="9">
        <v>5.6874646553388003E-2</v>
      </c>
      <c r="O389" s="9">
        <v>0.11630775278779799</v>
      </c>
      <c r="P389" s="2">
        <f t="shared" si="138"/>
        <v>7.1719332649137746</v>
      </c>
      <c r="Q389" s="11">
        <f t="shared" si="139"/>
        <v>1.5551312555793431</v>
      </c>
      <c r="R389" s="11">
        <f t="shared" si="140"/>
        <v>0.76227759653687166</v>
      </c>
      <c r="S389" s="11">
        <f t="shared" si="141"/>
        <v>1.5588456302838494</v>
      </c>
      <c r="T389" s="11">
        <f t="shared" si="142"/>
        <v>96.123745517599929</v>
      </c>
      <c r="V389" s="4">
        <f t="shared" si="143"/>
        <v>100</v>
      </c>
      <c r="W389" s="4">
        <f t="shared" si="144"/>
        <v>3.8762544824000642</v>
      </c>
      <c r="Y389" s="1">
        <v>4.74066581696679E-3</v>
      </c>
      <c r="Z389" s="12">
        <f t="shared" si="145"/>
        <v>6.3538036083437999E-2</v>
      </c>
      <c r="AA389" s="1">
        <v>2.95128525161206E-2</v>
      </c>
      <c r="AB389" s="12">
        <f t="shared" si="146"/>
        <v>0.39555386532060022</v>
      </c>
      <c r="AC389" s="1">
        <v>0</v>
      </c>
      <c r="AD389" s="12">
        <f t="shared" si="147"/>
        <v>0</v>
      </c>
      <c r="AF389" s="1">
        <v>0</v>
      </c>
      <c r="AG389" s="12">
        <f t="shared" si="148"/>
        <v>0</v>
      </c>
    </row>
    <row r="390" spans="1:33" x14ac:dyDescent="0.25">
      <c r="A390" s="14">
        <v>391</v>
      </c>
      <c r="B390" s="1" t="s">
        <v>556</v>
      </c>
      <c r="C390" s="1" t="s">
        <v>244</v>
      </c>
      <c r="D390" s="9">
        <v>6.1753839345186901</v>
      </c>
      <c r="E390" s="10">
        <v>0</v>
      </c>
      <c r="F390" s="10">
        <v>0</v>
      </c>
      <c r="G390" s="10">
        <v>0</v>
      </c>
      <c r="H390" s="2">
        <f t="shared" si="133"/>
        <v>6.1753839345186901</v>
      </c>
      <c r="I390" s="11">
        <f t="shared" si="134"/>
        <v>0</v>
      </c>
      <c r="J390" s="11">
        <f t="shared" si="135"/>
        <v>0</v>
      </c>
      <c r="K390" s="11">
        <f t="shared" si="136"/>
        <v>0</v>
      </c>
      <c r="L390" s="11">
        <f t="shared" si="137"/>
        <v>100</v>
      </c>
      <c r="M390" s="1">
        <v>0.15934435190048499</v>
      </c>
      <c r="N390" s="9">
        <v>5.9597084933891799E-2</v>
      </c>
      <c r="O390" s="9">
        <v>0.12674762826066999</v>
      </c>
      <c r="P390" s="2">
        <f t="shared" si="138"/>
        <v>5.8296948694236432</v>
      </c>
      <c r="Q390" s="11">
        <f t="shared" si="139"/>
        <v>2.5803149017147597</v>
      </c>
      <c r="R390" s="11">
        <f t="shared" si="140"/>
        <v>0.96507497454142976</v>
      </c>
      <c r="S390" s="11">
        <f t="shared" si="141"/>
        <v>2.0524655568730839</v>
      </c>
      <c r="T390" s="11">
        <f t="shared" si="142"/>
        <v>94.402144566870732</v>
      </c>
      <c r="V390" s="4">
        <f t="shared" si="143"/>
        <v>100</v>
      </c>
      <c r="W390" s="4">
        <f t="shared" si="144"/>
        <v>5.5978554331292738</v>
      </c>
      <c r="Y390" s="1">
        <v>0</v>
      </c>
      <c r="Z390" s="12">
        <f t="shared" si="145"/>
        <v>0</v>
      </c>
      <c r="AA390" s="1">
        <v>0</v>
      </c>
      <c r="AB390" s="12">
        <f t="shared" si="146"/>
        <v>0</v>
      </c>
      <c r="AC390" s="1">
        <v>0</v>
      </c>
      <c r="AD390" s="12">
        <f t="shared" si="147"/>
        <v>0</v>
      </c>
      <c r="AF390" s="1">
        <v>0</v>
      </c>
      <c r="AG390" s="12">
        <f t="shared" si="148"/>
        <v>0</v>
      </c>
    </row>
    <row r="391" spans="1:33" x14ac:dyDescent="0.25">
      <c r="A391" s="14">
        <v>392</v>
      </c>
      <c r="B391" s="1" t="s">
        <v>211</v>
      </c>
      <c r="C391" s="1" t="s">
        <v>244</v>
      </c>
      <c r="D391" s="9">
        <v>0.48784569544047102</v>
      </c>
      <c r="E391" s="10">
        <v>0</v>
      </c>
      <c r="F391" s="10">
        <v>0</v>
      </c>
      <c r="G391" s="10">
        <v>0</v>
      </c>
      <c r="H391" s="2">
        <f t="shared" si="133"/>
        <v>0.48784569544047102</v>
      </c>
      <c r="I391" s="11">
        <f t="shared" si="134"/>
        <v>0</v>
      </c>
      <c r="J391" s="11">
        <f t="shared" si="135"/>
        <v>0</v>
      </c>
      <c r="K391" s="11">
        <f t="shared" si="136"/>
        <v>0</v>
      </c>
      <c r="L391" s="11">
        <f t="shared" si="137"/>
        <v>100</v>
      </c>
      <c r="M391" s="1">
        <v>0</v>
      </c>
      <c r="N391" s="9">
        <v>0</v>
      </c>
      <c r="O391" s="9">
        <v>0</v>
      </c>
      <c r="P391" s="2">
        <f t="shared" si="138"/>
        <v>0.48784569544047102</v>
      </c>
      <c r="Q391" s="11">
        <f t="shared" si="139"/>
        <v>0</v>
      </c>
      <c r="R391" s="11">
        <f t="shared" si="140"/>
        <v>0</v>
      </c>
      <c r="S391" s="11">
        <f t="shared" si="141"/>
        <v>0</v>
      </c>
      <c r="T391" s="11">
        <f t="shared" si="142"/>
        <v>100</v>
      </c>
      <c r="V391" s="4">
        <f t="shared" si="143"/>
        <v>100</v>
      </c>
      <c r="W391" s="4">
        <f t="shared" si="144"/>
        <v>0</v>
      </c>
      <c r="Y391" s="1">
        <v>0</v>
      </c>
      <c r="Z391" s="12">
        <f t="shared" si="145"/>
        <v>0</v>
      </c>
      <c r="AA391" s="1">
        <v>0</v>
      </c>
      <c r="AB391" s="12">
        <f t="shared" si="146"/>
        <v>0</v>
      </c>
      <c r="AC391" s="1">
        <v>0</v>
      </c>
      <c r="AD391" s="12">
        <f t="shared" si="147"/>
        <v>0</v>
      </c>
      <c r="AF391" s="1">
        <v>0</v>
      </c>
      <c r="AG391" s="12">
        <f t="shared" si="148"/>
        <v>0</v>
      </c>
    </row>
    <row r="392" spans="1:33" x14ac:dyDescent="0.25">
      <c r="A392" s="14">
        <v>393</v>
      </c>
      <c r="B392" s="1" t="s">
        <v>557</v>
      </c>
      <c r="C392" s="1" t="s">
        <v>244</v>
      </c>
      <c r="D392" s="9">
        <v>13.693028343834699</v>
      </c>
      <c r="E392" s="10">
        <v>0</v>
      </c>
      <c r="F392" s="10">
        <v>0</v>
      </c>
      <c r="G392" s="10">
        <v>0</v>
      </c>
      <c r="H392" s="2">
        <f t="shared" si="133"/>
        <v>13.693028343834699</v>
      </c>
      <c r="I392" s="11">
        <f t="shared" si="134"/>
        <v>0</v>
      </c>
      <c r="J392" s="11">
        <f t="shared" si="135"/>
        <v>0</v>
      </c>
      <c r="K392" s="11">
        <f t="shared" si="136"/>
        <v>0</v>
      </c>
      <c r="L392" s="11">
        <f t="shared" si="137"/>
        <v>100</v>
      </c>
      <c r="M392" s="1">
        <v>0.71589507702604205</v>
      </c>
      <c r="N392" s="9">
        <v>0.18841704404986501</v>
      </c>
      <c r="O392" s="9">
        <v>0.60017350058913899</v>
      </c>
      <c r="P392" s="2">
        <f t="shared" si="138"/>
        <v>12.188542722169654</v>
      </c>
      <c r="Q392" s="11">
        <f t="shared" si="139"/>
        <v>5.2281720233813331</v>
      </c>
      <c r="R392" s="11">
        <f t="shared" si="140"/>
        <v>1.3760071133913923</v>
      </c>
      <c r="S392" s="11">
        <f t="shared" si="141"/>
        <v>4.3830589225309513</v>
      </c>
      <c r="T392" s="11">
        <f t="shared" si="142"/>
        <v>89.012761940696322</v>
      </c>
      <c r="V392" s="4">
        <f t="shared" si="143"/>
        <v>100</v>
      </c>
      <c r="W392" s="4">
        <f t="shared" si="144"/>
        <v>10.987238059303676</v>
      </c>
      <c r="Y392" s="1">
        <v>0</v>
      </c>
      <c r="Z392" s="12">
        <f t="shared" si="145"/>
        <v>0</v>
      </c>
      <c r="AA392" s="1">
        <v>0</v>
      </c>
      <c r="AB392" s="12">
        <f t="shared" si="146"/>
        <v>0</v>
      </c>
      <c r="AC392" s="1">
        <v>0</v>
      </c>
      <c r="AD392" s="12">
        <f t="shared" si="147"/>
        <v>0</v>
      </c>
      <c r="AF392" s="1">
        <v>0</v>
      </c>
      <c r="AG392" s="12">
        <f t="shared" si="148"/>
        <v>0</v>
      </c>
    </row>
    <row r="393" spans="1:33" x14ac:dyDescent="0.25">
      <c r="A393" s="14">
        <v>394</v>
      </c>
      <c r="B393" s="1" t="s">
        <v>212</v>
      </c>
      <c r="C393" s="1" t="s">
        <v>244</v>
      </c>
      <c r="D393" s="9">
        <v>0.81396177931241598</v>
      </c>
      <c r="E393" s="10">
        <v>0</v>
      </c>
      <c r="F393" s="10">
        <v>0</v>
      </c>
      <c r="G393" s="10">
        <v>0</v>
      </c>
      <c r="H393" s="2">
        <f t="shared" si="133"/>
        <v>0.81396177931241598</v>
      </c>
      <c r="I393" s="11">
        <f t="shared" si="134"/>
        <v>0</v>
      </c>
      <c r="J393" s="11">
        <f t="shared" si="135"/>
        <v>0</v>
      </c>
      <c r="K393" s="11">
        <f t="shared" si="136"/>
        <v>0</v>
      </c>
      <c r="L393" s="11">
        <f t="shared" si="137"/>
        <v>100</v>
      </c>
      <c r="M393" s="1">
        <v>1.26802898161375E-2</v>
      </c>
      <c r="N393" s="9">
        <v>3.1461309864571303E-2</v>
      </c>
      <c r="O393" s="9">
        <v>6.6954281290400999E-2</v>
      </c>
      <c r="P393" s="2">
        <f t="shared" si="138"/>
        <v>0.70286589834130619</v>
      </c>
      <c r="Q393" s="11">
        <f t="shared" si="139"/>
        <v>1.5578483091489892</v>
      </c>
      <c r="R393" s="11">
        <f t="shared" si="140"/>
        <v>3.8652072694553121</v>
      </c>
      <c r="S393" s="11">
        <f t="shared" si="141"/>
        <v>8.2257279140256188</v>
      </c>
      <c r="T393" s="11">
        <f t="shared" si="142"/>
        <v>86.351216507370083</v>
      </c>
      <c r="V393" s="4">
        <f t="shared" si="143"/>
        <v>100</v>
      </c>
      <c r="W393" s="4">
        <f t="shared" si="144"/>
        <v>13.648783492629921</v>
      </c>
      <c r="Y393" s="1">
        <v>0</v>
      </c>
      <c r="Z393" s="12">
        <f t="shared" si="145"/>
        <v>0</v>
      </c>
      <c r="AA393" s="1">
        <v>0</v>
      </c>
      <c r="AB393" s="12">
        <f t="shared" si="146"/>
        <v>0</v>
      </c>
      <c r="AC393" s="1">
        <v>0</v>
      </c>
      <c r="AD393" s="12">
        <f t="shared" si="147"/>
        <v>0</v>
      </c>
      <c r="AF393" s="1">
        <v>0</v>
      </c>
      <c r="AG393" s="12">
        <f t="shared" si="148"/>
        <v>0</v>
      </c>
    </row>
    <row r="394" spans="1:33" x14ac:dyDescent="0.25">
      <c r="A394" s="14">
        <v>395</v>
      </c>
      <c r="B394" s="1" t="s">
        <v>558</v>
      </c>
      <c r="C394" s="1" t="s">
        <v>244</v>
      </c>
      <c r="D394" s="9">
        <v>0.62115701136514501</v>
      </c>
      <c r="E394" s="10">
        <v>0</v>
      </c>
      <c r="F394" s="10">
        <v>0</v>
      </c>
      <c r="G394" s="10">
        <v>0</v>
      </c>
      <c r="H394" s="2">
        <f t="shared" si="133"/>
        <v>0.62115701136514501</v>
      </c>
      <c r="I394" s="11">
        <f t="shared" si="134"/>
        <v>0</v>
      </c>
      <c r="J394" s="11">
        <f t="shared" si="135"/>
        <v>0</v>
      </c>
      <c r="K394" s="11">
        <f t="shared" si="136"/>
        <v>0</v>
      </c>
      <c r="L394" s="11">
        <f t="shared" si="137"/>
        <v>100</v>
      </c>
      <c r="M394" s="1">
        <v>2.91971755464073E-2</v>
      </c>
      <c r="N394" s="9">
        <v>2.8304279166586201E-2</v>
      </c>
      <c r="O394" s="9">
        <v>5.6653565236239802E-2</v>
      </c>
      <c r="P394" s="2">
        <f t="shared" si="138"/>
        <v>0.50700199141591173</v>
      </c>
      <c r="Q394" s="11">
        <f t="shared" si="139"/>
        <v>4.7004501297086447</v>
      </c>
      <c r="R394" s="11">
        <f t="shared" si="140"/>
        <v>4.5567028382052062</v>
      </c>
      <c r="S394" s="11">
        <f t="shared" si="141"/>
        <v>9.1206513328618293</v>
      </c>
      <c r="T394" s="11">
        <f t="shared" si="142"/>
        <v>81.622195699224321</v>
      </c>
      <c r="V394" s="4">
        <f t="shared" si="143"/>
        <v>100</v>
      </c>
      <c r="W394" s="4">
        <f t="shared" si="144"/>
        <v>18.377804300775679</v>
      </c>
      <c r="Y394" s="1">
        <v>0</v>
      </c>
      <c r="Z394" s="12">
        <f t="shared" si="145"/>
        <v>0</v>
      </c>
      <c r="AA394" s="1">
        <v>0</v>
      </c>
      <c r="AB394" s="12">
        <f t="shared" si="146"/>
        <v>0</v>
      </c>
      <c r="AC394" s="1">
        <v>0</v>
      </c>
      <c r="AD394" s="12">
        <f t="shared" si="147"/>
        <v>0</v>
      </c>
      <c r="AF394" s="1">
        <v>0</v>
      </c>
      <c r="AG394" s="12">
        <f t="shared" si="148"/>
        <v>0</v>
      </c>
    </row>
    <row r="395" spans="1:33" x14ac:dyDescent="0.25">
      <c r="A395" s="14">
        <v>396</v>
      </c>
      <c r="B395" s="1" t="s">
        <v>559</v>
      </c>
      <c r="C395" s="1" t="s">
        <v>244</v>
      </c>
      <c r="D395" s="9">
        <v>0.56245617821216498</v>
      </c>
      <c r="E395" s="10">
        <v>0</v>
      </c>
      <c r="F395" s="10">
        <v>1.1065483457754399E-3</v>
      </c>
      <c r="G395" s="10">
        <v>0</v>
      </c>
      <c r="H395" s="2">
        <f t="shared" si="133"/>
        <v>0.56134962986638959</v>
      </c>
      <c r="I395" s="11">
        <f t="shared" si="134"/>
        <v>0</v>
      </c>
      <c r="J395" s="11">
        <f t="shared" si="135"/>
        <v>0.19673503263716255</v>
      </c>
      <c r="K395" s="11">
        <f t="shared" si="136"/>
        <v>0</v>
      </c>
      <c r="L395" s="11">
        <f t="shared" si="137"/>
        <v>99.80326496736285</v>
      </c>
      <c r="M395" s="1">
        <v>0.113493464048093</v>
      </c>
      <c r="N395" s="9">
        <v>2.98623709328752E-2</v>
      </c>
      <c r="O395" s="9">
        <v>5.4061564891883997E-2</v>
      </c>
      <c r="P395" s="2">
        <f t="shared" si="138"/>
        <v>0.36503877833931275</v>
      </c>
      <c r="Q395" s="11">
        <f t="shared" si="139"/>
        <v>20.178187820577545</v>
      </c>
      <c r="R395" s="11">
        <f t="shared" si="140"/>
        <v>5.3092795651736564</v>
      </c>
      <c r="S395" s="11">
        <f t="shared" si="141"/>
        <v>9.6116936725142246</v>
      </c>
      <c r="T395" s="11">
        <f t="shared" si="142"/>
        <v>64.900838941734577</v>
      </c>
      <c r="V395" s="4">
        <f t="shared" si="143"/>
        <v>100.00000000000001</v>
      </c>
      <c r="W395" s="4">
        <f t="shared" si="144"/>
        <v>35.099161058265423</v>
      </c>
      <c r="Y395" s="1">
        <v>0</v>
      </c>
      <c r="Z395" s="12">
        <f t="shared" si="145"/>
        <v>0</v>
      </c>
      <c r="AA395" s="1">
        <v>0</v>
      </c>
      <c r="AB395" s="12">
        <f t="shared" si="146"/>
        <v>0</v>
      </c>
      <c r="AC395" s="1">
        <v>0</v>
      </c>
      <c r="AD395" s="12">
        <f t="shared" si="147"/>
        <v>0</v>
      </c>
      <c r="AF395" s="1">
        <v>0</v>
      </c>
      <c r="AG395" s="12">
        <f t="shared" si="148"/>
        <v>0</v>
      </c>
    </row>
    <row r="396" spans="1:33" x14ac:dyDescent="0.25">
      <c r="A396" s="14">
        <v>397</v>
      </c>
      <c r="B396" s="1" t="s">
        <v>254</v>
      </c>
      <c r="C396" s="1" t="s">
        <v>244</v>
      </c>
      <c r="D396" s="9">
        <v>0.57142548649029101</v>
      </c>
      <c r="E396" s="10">
        <v>0</v>
      </c>
      <c r="F396" s="10">
        <v>0</v>
      </c>
      <c r="G396" s="10">
        <v>0</v>
      </c>
      <c r="H396" s="2">
        <f t="shared" si="133"/>
        <v>0.57142548649029101</v>
      </c>
      <c r="I396" s="11">
        <f t="shared" si="134"/>
        <v>0</v>
      </c>
      <c r="J396" s="11">
        <f t="shared" si="135"/>
        <v>0</v>
      </c>
      <c r="K396" s="11">
        <f t="shared" si="136"/>
        <v>0</v>
      </c>
      <c r="L396" s="11">
        <f t="shared" si="137"/>
        <v>100</v>
      </c>
      <c r="M396" s="1">
        <v>0</v>
      </c>
      <c r="N396" s="9">
        <v>0</v>
      </c>
      <c r="O396" s="9">
        <v>0</v>
      </c>
      <c r="P396" s="2">
        <f t="shared" si="138"/>
        <v>0.57142548649029101</v>
      </c>
      <c r="Q396" s="11">
        <f t="shared" si="139"/>
        <v>0</v>
      </c>
      <c r="R396" s="11">
        <f t="shared" si="140"/>
        <v>0</v>
      </c>
      <c r="S396" s="11">
        <f t="shared" si="141"/>
        <v>0</v>
      </c>
      <c r="T396" s="11">
        <f t="shared" si="142"/>
        <v>100</v>
      </c>
      <c r="V396" s="4">
        <f t="shared" si="143"/>
        <v>100</v>
      </c>
      <c r="W396" s="4">
        <f t="shared" si="144"/>
        <v>0</v>
      </c>
      <c r="Y396" s="1">
        <v>0</v>
      </c>
      <c r="Z396" s="12">
        <f t="shared" si="145"/>
        <v>0</v>
      </c>
      <c r="AA396" s="1">
        <v>0</v>
      </c>
      <c r="AB396" s="12">
        <f t="shared" si="146"/>
        <v>0</v>
      </c>
      <c r="AC396" s="1">
        <v>0</v>
      </c>
      <c r="AD396" s="12">
        <f t="shared" si="147"/>
        <v>0</v>
      </c>
      <c r="AF396" s="1">
        <v>0</v>
      </c>
      <c r="AG396" s="12">
        <f t="shared" si="148"/>
        <v>0</v>
      </c>
    </row>
    <row r="397" spans="1:33" x14ac:dyDescent="0.25">
      <c r="A397" s="14">
        <v>398</v>
      </c>
      <c r="B397" s="1" t="s">
        <v>560</v>
      </c>
      <c r="C397" s="1" t="s">
        <v>292</v>
      </c>
      <c r="D397" s="9">
        <v>5.7757410644451097</v>
      </c>
      <c r="E397" s="10">
        <v>0</v>
      </c>
      <c r="F397" s="10">
        <v>0</v>
      </c>
      <c r="G397" s="10">
        <v>0</v>
      </c>
      <c r="H397" s="2">
        <f t="shared" ref="H397:H445" si="149">D397-E397-F397-G397</f>
        <v>5.7757410644451097</v>
      </c>
      <c r="I397" s="11">
        <f t="shared" ref="I397:I445" si="150">E397/D397*100</f>
        <v>0</v>
      </c>
      <c r="J397" s="11">
        <f t="shared" ref="J397:J445" si="151">F397/D397*100</f>
        <v>0</v>
      </c>
      <c r="K397" s="11">
        <f t="shared" ref="K397:K445" si="152">G397/D397*100</f>
        <v>0</v>
      </c>
      <c r="L397" s="11">
        <f t="shared" ref="L397:L445" si="153">H397/D397*100</f>
        <v>100</v>
      </c>
      <c r="M397" s="1">
        <v>0.17714875730983301</v>
      </c>
      <c r="N397" s="9">
        <v>0.117082667048311</v>
      </c>
      <c r="O397" s="9">
        <v>0.19405865059951299</v>
      </c>
      <c r="P397" s="2">
        <f t="shared" ref="P397:P445" si="154">D397-SUM(M397,N397,O397)</f>
        <v>5.2874509894874526</v>
      </c>
      <c r="Q397" s="11">
        <f t="shared" ref="Q397:Q445" si="155">M397/D397*100</f>
        <v>3.0671173678533346</v>
      </c>
      <c r="R397" s="11">
        <f t="shared" ref="R397:R445" si="156">N397/D397*100</f>
        <v>2.02714536094875</v>
      </c>
      <c r="S397" s="11">
        <f t="shared" ref="S397:S445" si="157">O397/D397*100</f>
        <v>3.3598918032201759</v>
      </c>
      <c r="T397" s="11">
        <f t="shared" ref="T397:T445" si="158">P397/D397*100</f>
        <v>91.545845467977742</v>
      </c>
      <c r="V397" s="4">
        <f t="shared" ref="V397:V445" si="159">SUM(I397:L397)</f>
        <v>100</v>
      </c>
      <c r="W397" s="4">
        <f t="shared" ref="W397:W445" si="160">SUM(Q397:R397,S397)</f>
        <v>8.45415453202226</v>
      </c>
      <c r="Y397" s="1">
        <v>0</v>
      </c>
      <c r="Z397" s="12">
        <f t="shared" ref="Z397:Z445" si="161">Y397/D397*100</f>
        <v>0</v>
      </c>
      <c r="AA397" s="1">
        <v>0</v>
      </c>
      <c r="AB397" s="12">
        <f t="shared" ref="AB397:AB445" si="162">AA397/D397*100</f>
        <v>0</v>
      </c>
      <c r="AC397" s="1">
        <v>0</v>
      </c>
      <c r="AD397" s="12">
        <f t="shared" ref="AD397:AD445" si="163">AC397/D397*100</f>
        <v>0</v>
      </c>
      <c r="AF397" s="1">
        <v>0</v>
      </c>
      <c r="AG397" s="12">
        <f t="shared" ref="AG397:AG445" si="164">AF397/D397*100</f>
        <v>0</v>
      </c>
    </row>
    <row r="398" spans="1:33" x14ac:dyDescent="0.25">
      <c r="A398" s="14">
        <v>399</v>
      </c>
      <c r="B398" s="1" t="s">
        <v>213</v>
      </c>
      <c r="C398" s="1" t="s">
        <v>244</v>
      </c>
      <c r="D398" s="9">
        <v>1.24660361137092</v>
      </c>
      <c r="E398" s="10">
        <v>0</v>
      </c>
      <c r="F398" s="10">
        <v>0</v>
      </c>
      <c r="G398" s="10">
        <v>0</v>
      </c>
      <c r="H398" s="2">
        <f t="shared" si="149"/>
        <v>1.24660361137092</v>
      </c>
      <c r="I398" s="11">
        <f t="shared" si="150"/>
        <v>0</v>
      </c>
      <c r="J398" s="11">
        <f t="shared" si="151"/>
        <v>0</v>
      </c>
      <c r="K398" s="11">
        <f t="shared" si="152"/>
        <v>0</v>
      </c>
      <c r="L398" s="11">
        <f t="shared" si="153"/>
        <v>100</v>
      </c>
      <c r="M398" s="1">
        <v>6.0034703124609901E-2</v>
      </c>
      <c r="N398" s="9">
        <v>1.15087609690031E-2</v>
      </c>
      <c r="O398" s="9">
        <v>3.2586626892857302E-2</v>
      </c>
      <c r="P398" s="2">
        <f t="shared" si="154"/>
        <v>1.1424735203844496</v>
      </c>
      <c r="Q398" s="11">
        <f t="shared" si="155"/>
        <v>4.815861479703905</v>
      </c>
      <c r="R398" s="11">
        <f t="shared" si="156"/>
        <v>0.92320933968309604</v>
      </c>
      <c r="S398" s="11">
        <f t="shared" si="157"/>
        <v>2.6140327683649982</v>
      </c>
      <c r="T398" s="11">
        <f t="shared" si="158"/>
        <v>91.646896412247997</v>
      </c>
      <c r="V398" s="4">
        <f t="shared" si="159"/>
        <v>100</v>
      </c>
      <c r="W398" s="4">
        <f t="shared" si="160"/>
        <v>8.353103587751999</v>
      </c>
      <c r="Y398" s="1">
        <v>0</v>
      </c>
      <c r="Z398" s="12">
        <f t="shared" si="161"/>
        <v>0</v>
      </c>
      <c r="AA398" s="1">
        <v>0</v>
      </c>
      <c r="AB398" s="12">
        <f t="shared" si="162"/>
        <v>0</v>
      </c>
      <c r="AC398" s="1">
        <v>0</v>
      </c>
      <c r="AD398" s="12">
        <f t="shared" si="163"/>
        <v>0</v>
      </c>
      <c r="AF398" s="1">
        <v>0</v>
      </c>
      <c r="AG398" s="12">
        <f t="shared" si="164"/>
        <v>0</v>
      </c>
    </row>
    <row r="399" spans="1:33" x14ac:dyDescent="0.25">
      <c r="A399" s="14">
        <v>400</v>
      </c>
      <c r="B399" s="1" t="s">
        <v>214</v>
      </c>
      <c r="C399" s="1" t="s">
        <v>244</v>
      </c>
      <c r="D399" s="9">
        <v>11.0108042350932</v>
      </c>
      <c r="E399" s="10">
        <v>0</v>
      </c>
      <c r="F399" s="10">
        <v>0</v>
      </c>
      <c r="G399" s="10">
        <v>0</v>
      </c>
      <c r="H399" s="2">
        <f t="shared" si="149"/>
        <v>11.0108042350932</v>
      </c>
      <c r="I399" s="11">
        <f t="shared" si="150"/>
        <v>0</v>
      </c>
      <c r="J399" s="11">
        <f t="shared" si="151"/>
        <v>0</v>
      </c>
      <c r="K399" s="11">
        <f t="shared" si="152"/>
        <v>0</v>
      </c>
      <c r="L399" s="11">
        <f t="shared" si="153"/>
        <v>100</v>
      </c>
      <c r="M399" s="1">
        <v>0.73416394691434195</v>
      </c>
      <c r="N399" s="9">
        <v>0.165135456399229</v>
      </c>
      <c r="O399" s="9">
        <v>0.38040916172783901</v>
      </c>
      <c r="P399" s="2">
        <f t="shared" si="154"/>
        <v>9.7310956700517899</v>
      </c>
      <c r="Q399" s="11">
        <f t="shared" si="155"/>
        <v>6.6676686937584773</v>
      </c>
      <c r="R399" s="11">
        <f t="shared" si="156"/>
        <v>1.4997583543708441</v>
      </c>
      <c r="S399" s="11">
        <f t="shared" si="157"/>
        <v>3.4548717205907082</v>
      </c>
      <c r="T399" s="11">
        <f t="shared" si="158"/>
        <v>88.377701231279971</v>
      </c>
      <c r="V399" s="4">
        <f t="shared" si="159"/>
        <v>100</v>
      </c>
      <c r="W399" s="4">
        <f t="shared" si="160"/>
        <v>11.622298768720029</v>
      </c>
      <c r="Y399" s="1">
        <v>0</v>
      </c>
      <c r="Z399" s="12">
        <f t="shared" si="161"/>
        <v>0</v>
      </c>
      <c r="AA399" s="1">
        <v>0</v>
      </c>
      <c r="AB399" s="12">
        <f t="shared" si="162"/>
        <v>0</v>
      </c>
      <c r="AC399" s="1">
        <v>0</v>
      </c>
      <c r="AD399" s="12">
        <f t="shared" si="163"/>
        <v>0</v>
      </c>
      <c r="AF399" s="1">
        <v>0</v>
      </c>
      <c r="AG399" s="12">
        <f t="shared" si="164"/>
        <v>0</v>
      </c>
    </row>
    <row r="400" spans="1:33" x14ac:dyDescent="0.25">
      <c r="A400" s="14">
        <v>401</v>
      </c>
      <c r="B400" s="1" t="s">
        <v>561</v>
      </c>
      <c r="C400" s="1" t="s">
        <v>292</v>
      </c>
      <c r="D400" s="9">
        <v>21.704877767990101</v>
      </c>
      <c r="E400" s="10">
        <v>0</v>
      </c>
      <c r="F400" s="10">
        <v>0</v>
      </c>
      <c r="G400" s="10">
        <v>0</v>
      </c>
      <c r="H400" s="2">
        <f t="shared" si="149"/>
        <v>21.704877767990101</v>
      </c>
      <c r="I400" s="11">
        <f t="shared" si="150"/>
        <v>0</v>
      </c>
      <c r="J400" s="11">
        <f t="shared" si="151"/>
        <v>0</v>
      </c>
      <c r="K400" s="11">
        <f t="shared" si="152"/>
        <v>0</v>
      </c>
      <c r="L400" s="11">
        <f t="shared" si="153"/>
        <v>100</v>
      </c>
      <c r="M400" s="1">
        <v>0.57731859529743801</v>
      </c>
      <c r="N400" s="9">
        <v>0.25485827514340498</v>
      </c>
      <c r="O400" s="9">
        <v>0.96000425891534102</v>
      </c>
      <c r="P400" s="2">
        <f t="shared" si="154"/>
        <v>19.912696638633918</v>
      </c>
      <c r="Q400" s="11">
        <f t="shared" si="155"/>
        <v>2.6598564685255006</v>
      </c>
      <c r="R400" s="11">
        <f t="shared" si="156"/>
        <v>1.1741981589007822</v>
      </c>
      <c r="S400" s="11">
        <f t="shared" si="157"/>
        <v>4.4229885520531944</v>
      </c>
      <c r="T400" s="11">
        <f t="shared" si="158"/>
        <v>91.742956820520533</v>
      </c>
      <c r="V400" s="4">
        <f t="shared" si="159"/>
        <v>100</v>
      </c>
      <c r="W400" s="4">
        <f t="shared" si="160"/>
        <v>8.2570431794794779</v>
      </c>
      <c r="Y400" s="1">
        <v>0</v>
      </c>
      <c r="Z400" s="12">
        <f t="shared" si="161"/>
        <v>0</v>
      </c>
      <c r="AA400" s="1">
        <v>0</v>
      </c>
      <c r="AB400" s="12">
        <f t="shared" si="162"/>
        <v>0</v>
      </c>
      <c r="AC400" s="1">
        <v>0</v>
      </c>
      <c r="AD400" s="12">
        <f t="shared" si="163"/>
        <v>0</v>
      </c>
      <c r="AF400" s="1">
        <v>0</v>
      </c>
      <c r="AG400" s="12">
        <f t="shared" si="164"/>
        <v>0</v>
      </c>
    </row>
    <row r="401" spans="1:33" x14ac:dyDescent="0.25">
      <c r="A401" s="14">
        <v>402</v>
      </c>
      <c r="B401" s="1" t="s">
        <v>215</v>
      </c>
      <c r="C401" s="1" t="s">
        <v>244</v>
      </c>
      <c r="D401" s="9">
        <v>2.2946950299173499</v>
      </c>
      <c r="E401" s="10">
        <v>0</v>
      </c>
      <c r="F401" s="10">
        <v>0</v>
      </c>
      <c r="G401" s="10">
        <v>0</v>
      </c>
      <c r="H401" s="2">
        <f t="shared" si="149"/>
        <v>2.2946950299173499</v>
      </c>
      <c r="I401" s="11">
        <f t="shared" si="150"/>
        <v>0</v>
      </c>
      <c r="J401" s="11">
        <f t="shared" si="151"/>
        <v>0</v>
      </c>
      <c r="K401" s="11">
        <f t="shared" si="152"/>
        <v>0</v>
      </c>
      <c r="L401" s="11">
        <f t="shared" si="153"/>
        <v>100</v>
      </c>
      <c r="M401" s="1">
        <v>0.152192301284194</v>
      </c>
      <c r="N401" s="9">
        <v>2.0934407470490801E-2</v>
      </c>
      <c r="O401" s="9">
        <v>4.0399816847954899E-2</v>
      </c>
      <c r="P401" s="2">
        <f t="shared" si="154"/>
        <v>2.0811685043147103</v>
      </c>
      <c r="Q401" s="11">
        <f t="shared" si="155"/>
        <v>6.6323541603554901</v>
      </c>
      <c r="R401" s="11">
        <f t="shared" si="156"/>
        <v>0.91229584748979986</v>
      </c>
      <c r="S401" s="11">
        <f t="shared" si="157"/>
        <v>1.7605745565854134</v>
      </c>
      <c r="T401" s="11">
        <f t="shared" si="158"/>
        <v>90.694775435569312</v>
      </c>
      <c r="V401" s="4">
        <f t="shared" si="159"/>
        <v>100</v>
      </c>
      <c r="W401" s="4">
        <f t="shared" si="160"/>
        <v>9.3052245644307021</v>
      </c>
      <c r="Y401" s="1">
        <v>0</v>
      </c>
      <c r="Z401" s="12">
        <f t="shared" si="161"/>
        <v>0</v>
      </c>
      <c r="AA401" s="1">
        <v>0</v>
      </c>
      <c r="AB401" s="12">
        <f t="shared" si="162"/>
        <v>0</v>
      </c>
      <c r="AC401" s="1">
        <v>0</v>
      </c>
      <c r="AD401" s="12">
        <f t="shared" si="163"/>
        <v>0</v>
      </c>
      <c r="AF401" s="1">
        <v>0</v>
      </c>
      <c r="AG401" s="12">
        <f t="shared" si="164"/>
        <v>0</v>
      </c>
    </row>
    <row r="402" spans="1:33" x14ac:dyDescent="0.25">
      <c r="A402" s="14">
        <v>403</v>
      </c>
      <c r="B402" s="1" t="s">
        <v>562</v>
      </c>
      <c r="C402" s="1" t="s">
        <v>244</v>
      </c>
      <c r="D402" s="9">
        <v>1.32884112987611</v>
      </c>
      <c r="E402" s="10">
        <v>0</v>
      </c>
      <c r="F402" s="10">
        <v>0</v>
      </c>
      <c r="G402" s="10">
        <v>0</v>
      </c>
      <c r="H402" s="2">
        <f t="shared" si="149"/>
        <v>1.32884112987611</v>
      </c>
      <c r="I402" s="11">
        <f t="shared" si="150"/>
        <v>0</v>
      </c>
      <c r="J402" s="11">
        <f t="shared" si="151"/>
        <v>0</v>
      </c>
      <c r="K402" s="11">
        <f t="shared" si="152"/>
        <v>0</v>
      </c>
      <c r="L402" s="11">
        <f t="shared" si="153"/>
        <v>100</v>
      </c>
      <c r="M402" s="1">
        <v>0</v>
      </c>
      <c r="N402" s="9">
        <v>0</v>
      </c>
      <c r="O402" s="9">
        <v>0</v>
      </c>
      <c r="P402" s="2">
        <f t="shared" si="154"/>
        <v>1.32884112987611</v>
      </c>
      <c r="Q402" s="11">
        <f t="shared" si="155"/>
        <v>0</v>
      </c>
      <c r="R402" s="11">
        <f t="shared" si="156"/>
        <v>0</v>
      </c>
      <c r="S402" s="11">
        <f t="shared" si="157"/>
        <v>0</v>
      </c>
      <c r="T402" s="11">
        <f t="shared" si="158"/>
        <v>100</v>
      </c>
      <c r="V402" s="4">
        <f t="shared" si="159"/>
        <v>100</v>
      </c>
      <c r="W402" s="4">
        <f t="shared" si="160"/>
        <v>0</v>
      </c>
      <c r="Y402" s="1">
        <v>0</v>
      </c>
      <c r="Z402" s="12">
        <f t="shared" si="161"/>
        <v>0</v>
      </c>
      <c r="AA402" s="1">
        <v>0</v>
      </c>
      <c r="AB402" s="12">
        <f t="shared" si="162"/>
        <v>0</v>
      </c>
      <c r="AC402" s="1">
        <v>0</v>
      </c>
      <c r="AD402" s="12">
        <f t="shared" si="163"/>
        <v>0</v>
      </c>
      <c r="AF402" s="1">
        <v>0</v>
      </c>
      <c r="AG402" s="12">
        <f t="shared" si="164"/>
        <v>0</v>
      </c>
    </row>
    <row r="403" spans="1:33" x14ac:dyDescent="0.25">
      <c r="A403" s="14">
        <v>404</v>
      </c>
      <c r="B403" s="1" t="s">
        <v>563</v>
      </c>
      <c r="C403" s="1" t="s">
        <v>292</v>
      </c>
      <c r="D403" s="9">
        <v>6.7733095847785396</v>
      </c>
      <c r="E403" s="10">
        <v>0</v>
      </c>
      <c r="F403" s="10">
        <v>0</v>
      </c>
      <c r="G403" s="10">
        <v>0</v>
      </c>
      <c r="H403" s="2">
        <f t="shared" si="149"/>
        <v>6.7733095847785396</v>
      </c>
      <c r="I403" s="11">
        <f t="shared" si="150"/>
        <v>0</v>
      </c>
      <c r="J403" s="11">
        <f t="shared" si="151"/>
        <v>0</v>
      </c>
      <c r="K403" s="11">
        <f t="shared" si="152"/>
        <v>0</v>
      </c>
      <c r="L403" s="11">
        <f t="shared" si="153"/>
        <v>100</v>
      </c>
      <c r="M403" s="1">
        <v>0.383184220228657</v>
      </c>
      <c r="N403" s="9">
        <v>4.5644088718495901E-2</v>
      </c>
      <c r="O403" s="9">
        <v>0.16690761751553301</v>
      </c>
      <c r="P403" s="2">
        <f t="shared" si="154"/>
        <v>6.177573658315854</v>
      </c>
      <c r="Q403" s="11">
        <f t="shared" si="155"/>
        <v>5.6572671813167332</v>
      </c>
      <c r="R403" s="11">
        <f t="shared" si="156"/>
        <v>0.67388162532937412</v>
      </c>
      <c r="S403" s="11">
        <f t="shared" si="157"/>
        <v>2.4641959063944103</v>
      </c>
      <c r="T403" s="11">
        <f t="shared" si="158"/>
        <v>91.204655286959493</v>
      </c>
      <c r="V403" s="4">
        <f t="shared" si="159"/>
        <v>100</v>
      </c>
      <c r="W403" s="4">
        <f t="shared" si="160"/>
        <v>8.7953447130405173</v>
      </c>
      <c r="Y403" s="1">
        <v>0</v>
      </c>
      <c r="Z403" s="12">
        <f t="shared" si="161"/>
        <v>0</v>
      </c>
      <c r="AA403" s="1">
        <v>0</v>
      </c>
      <c r="AB403" s="12">
        <f t="shared" si="162"/>
        <v>0</v>
      </c>
      <c r="AC403" s="1">
        <v>0</v>
      </c>
      <c r="AD403" s="12">
        <f t="shared" si="163"/>
        <v>0</v>
      </c>
      <c r="AF403" s="1">
        <v>0.30759570745791598</v>
      </c>
      <c r="AG403" s="12">
        <f t="shared" si="164"/>
        <v>4.5412911311357576</v>
      </c>
    </row>
    <row r="404" spans="1:33" x14ac:dyDescent="0.25">
      <c r="A404" s="14">
        <v>405</v>
      </c>
      <c r="B404" s="1" t="s">
        <v>216</v>
      </c>
      <c r="C404" s="1" t="s">
        <v>244</v>
      </c>
      <c r="D404" s="9">
        <v>2.42115745088867</v>
      </c>
      <c r="E404" s="10">
        <v>0</v>
      </c>
      <c r="F404" s="10">
        <v>0</v>
      </c>
      <c r="G404" s="10">
        <v>0</v>
      </c>
      <c r="H404" s="2">
        <f t="shared" si="149"/>
        <v>2.42115745088867</v>
      </c>
      <c r="I404" s="11">
        <f t="shared" si="150"/>
        <v>0</v>
      </c>
      <c r="J404" s="11">
        <f t="shared" si="151"/>
        <v>0</v>
      </c>
      <c r="K404" s="11">
        <f t="shared" si="152"/>
        <v>0</v>
      </c>
      <c r="L404" s="11">
        <f t="shared" si="153"/>
        <v>100</v>
      </c>
      <c r="M404" s="1">
        <v>3.4865998293165799E-2</v>
      </c>
      <c r="N404" s="9">
        <v>2.2703870071403402E-2</v>
      </c>
      <c r="O404" s="9">
        <v>2.4143315939706301E-2</v>
      </c>
      <c r="P404" s="2">
        <f t="shared" si="154"/>
        <v>2.3394442665843944</v>
      </c>
      <c r="Q404" s="11">
        <f t="shared" si="155"/>
        <v>1.4400549737221122</v>
      </c>
      <c r="R404" s="11">
        <f t="shared" si="156"/>
        <v>0.93772794755954814</v>
      </c>
      <c r="S404" s="11">
        <f t="shared" si="157"/>
        <v>0.99718074637585652</v>
      </c>
      <c r="T404" s="11">
        <f t="shared" si="158"/>
        <v>96.625036332342489</v>
      </c>
      <c r="V404" s="4">
        <f t="shared" si="159"/>
        <v>100</v>
      </c>
      <c r="W404" s="4">
        <f t="shared" si="160"/>
        <v>3.374963667657517</v>
      </c>
      <c r="Y404" s="1">
        <v>0</v>
      </c>
      <c r="Z404" s="12">
        <f t="shared" si="161"/>
        <v>0</v>
      </c>
      <c r="AA404" s="1">
        <v>0</v>
      </c>
      <c r="AB404" s="12">
        <f t="shared" si="162"/>
        <v>0</v>
      </c>
      <c r="AC404" s="1">
        <v>0</v>
      </c>
      <c r="AD404" s="12">
        <f t="shared" si="163"/>
        <v>0</v>
      </c>
      <c r="AF404" s="1">
        <v>0</v>
      </c>
      <c r="AG404" s="12">
        <f t="shared" si="164"/>
        <v>0</v>
      </c>
    </row>
    <row r="405" spans="1:33" x14ac:dyDescent="0.25">
      <c r="A405" s="14">
        <v>406</v>
      </c>
      <c r="B405" s="1" t="s">
        <v>564</v>
      </c>
      <c r="C405" s="1" t="s">
        <v>244</v>
      </c>
      <c r="D405" s="9">
        <v>0.53005917613319997</v>
      </c>
      <c r="E405" s="10">
        <v>0</v>
      </c>
      <c r="F405" s="10">
        <v>3.5841329628738001E-6</v>
      </c>
      <c r="G405" s="10">
        <v>3.8845529255507202E-2</v>
      </c>
      <c r="H405" s="2">
        <f t="shared" si="149"/>
        <v>0.49121006274472989</v>
      </c>
      <c r="I405" s="11">
        <f t="shared" si="150"/>
        <v>0</v>
      </c>
      <c r="J405" s="11">
        <f t="shared" si="151"/>
        <v>6.7617600529438506E-4</v>
      </c>
      <c r="K405" s="11">
        <f t="shared" si="152"/>
        <v>7.3285268899383427</v>
      </c>
      <c r="L405" s="11">
        <f t="shared" si="153"/>
        <v>92.670796934056369</v>
      </c>
      <c r="M405" s="1">
        <v>0</v>
      </c>
      <c r="N405" s="9">
        <v>0</v>
      </c>
      <c r="O405" s="9">
        <v>3.02663948396889E-2</v>
      </c>
      <c r="P405" s="2">
        <f t="shared" si="154"/>
        <v>0.49979278129351107</v>
      </c>
      <c r="Q405" s="11">
        <f t="shared" si="155"/>
        <v>0</v>
      </c>
      <c r="R405" s="11">
        <f t="shared" si="156"/>
        <v>0</v>
      </c>
      <c r="S405" s="11">
        <f t="shared" si="157"/>
        <v>5.7100029963603873</v>
      </c>
      <c r="T405" s="11">
        <f t="shared" si="158"/>
        <v>94.289997003639613</v>
      </c>
      <c r="V405" s="4">
        <f t="shared" si="159"/>
        <v>100</v>
      </c>
      <c r="W405" s="4">
        <f t="shared" si="160"/>
        <v>5.7100029963603873</v>
      </c>
      <c r="Y405" s="1">
        <v>8.4657299937816699E-6</v>
      </c>
      <c r="Z405" s="12">
        <f t="shared" si="161"/>
        <v>1.5971292215973814E-3</v>
      </c>
      <c r="AA405" s="1">
        <v>1.10056513152681E-2</v>
      </c>
      <c r="AB405" s="12">
        <f t="shared" si="162"/>
        <v>2.0763061580321476</v>
      </c>
      <c r="AC405" s="1">
        <v>0</v>
      </c>
      <c r="AD405" s="12">
        <f t="shared" si="163"/>
        <v>0</v>
      </c>
      <c r="AF405" s="1">
        <v>0.494632694376889</v>
      </c>
      <c r="AG405" s="12">
        <f t="shared" si="164"/>
        <v>93.316504392066491</v>
      </c>
    </row>
    <row r="406" spans="1:33" x14ac:dyDescent="0.25">
      <c r="A406" s="14">
        <v>407</v>
      </c>
      <c r="B406" s="1" t="s">
        <v>565</v>
      </c>
      <c r="C406" s="1" t="s">
        <v>244</v>
      </c>
      <c r="D406" s="9">
        <v>3.86248458264535</v>
      </c>
      <c r="E406" s="10">
        <v>0.18673381714624401</v>
      </c>
      <c r="F406" s="10">
        <v>2.5824297065968799E-2</v>
      </c>
      <c r="G406" s="10">
        <v>1.4702546346793599</v>
      </c>
      <c r="H406" s="2">
        <f t="shared" si="149"/>
        <v>2.1796718337537775</v>
      </c>
      <c r="I406" s="11">
        <f t="shared" si="150"/>
        <v>4.8345517800967688</v>
      </c>
      <c r="J406" s="11">
        <f t="shared" si="151"/>
        <v>0.66859288402083872</v>
      </c>
      <c r="K406" s="11">
        <f t="shared" si="152"/>
        <v>38.064996849059462</v>
      </c>
      <c r="L406" s="11">
        <f t="shared" si="153"/>
        <v>56.431858486822939</v>
      </c>
      <c r="M406" s="1">
        <v>0.21463970796009499</v>
      </c>
      <c r="N406" s="9">
        <v>0.13497601108444299</v>
      </c>
      <c r="O406" s="9">
        <v>0.73735264926896105</v>
      </c>
      <c r="P406" s="2">
        <f t="shared" si="154"/>
        <v>2.775516214331851</v>
      </c>
      <c r="Q406" s="11">
        <f t="shared" si="155"/>
        <v>5.5570372739997289</v>
      </c>
      <c r="R406" s="11">
        <f t="shared" si="156"/>
        <v>3.4945385074391733</v>
      </c>
      <c r="S406" s="11">
        <f t="shared" si="157"/>
        <v>19.090112426130663</v>
      </c>
      <c r="T406" s="11">
        <f t="shared" si="158"/>
        <v>71.858311792430442</v>
      </c>
      <c r="V406" s="4">
        <f t="shared" si="159"/>
        <v>100</v>
      </c>
      <c r="W406" s="4">
        <f t="shared" si="160"/>
        <v>28.141688207569565</v>
      </c>
      <c r="Y406" s="1">
        <v>1.39026797633559E-2</v>
      </c>
      <c r="Z406" s="12">
        <f t="shared" si="161"/>
        <v>0.35994136587165848</v>
      </c>
      <c r="AA406" s="1">
        <v>1.5653987112869701</v>
      </c>
      <c r="AB406" s="12">
        <f t="shared" si="162"/>
        <v>40.528283745662364</v>
      </c>
      <c r="AC406" s="1">
        <v>0</v>
      </c>
      <c r="AD406" s="12">
        <f t="shared" si="163"/>
        <v>0</v>
      </c>
      <c r="AF406" s="1">
        <v>3.7294587290809398</v>
      </c>
      <c r="AG406" s="12">
        <f t="shared" si="164"/>
        <v>96.555951209174722</v>
      </c>
    </row>
    <row r="407" spans="1:33" x14ac:dyDescent="0.25">
      <c r="A407" s="14">
        <v>408</v>
      </c>
      <c r="B407" s="1" t="s">
        <v>566</v>
      </c>
      <c r="C407" s="1" t="s">
        <v>244</v>
      </c>
      <c r="D407" s="9">
        <v>12.4682908508181</v>
      </c>
      <c r="E407" s="10">
        <v>0</v>
      </c>
      <c r="F407" s="10">
        <v>0</v>
      </c>
      <c r="G407" s="10">
        <v>0</v>
      </c>
      <c r="H407" s="2">
        <f t="shared" si="149"/>
        <v>12.4682908508181</v>
      </c>
      <c r="I407" s="11">
        <f t="shared" si="150"/>
        <v>0</v>
      </c>
      <c r="J407" s="11">
        <f t="shared" si="151"/>
        <v>0</v>
      </c>
      <c r="K407" s="11">
        <f t="shared" si="152"/>
        <v>0</v>
      </c>
      <c r="L407" s="11">
        <f t="shared" si="153"/>
        <v>100</v>
      </c>
      <c r="M407" s="1">
        <v>1.9114937471510001</v>
      </c>
      <c r="N407" s="9">
        <v>0.50758954376378096</v>
      </c>
      <c r="O407" s="9">
        <v>1.51171475708859</v>
      </c>
      <c r="P407" s="2">
        <f t="shared" si="154"/>
        <v>8.5374928028147288</v>
      </c>
      <c r="Q407" s="11">
        <f t="shared" si="155"/>
        <v>15.330840209150065</v>
      </c>
      <c r="R407" s="11">
        <f t="shared" si="156"/>
        <v>4.0710434961538917</v>
      </c>
      <c r="S407" s="11">
        <f t="shared" si="157"/>
        <v>12.124474598612686</v>
      </c>
      <c r="T407" s="11">
        <f t="shared" si="158"/>
        <v>68.473641696083348</v>
      </c>
      <c r="V407" s="4">
        <f t="shared" si="159"/>
        <v>100</v>
      </c>
      <c r="W407" s="4">
        <f t="shared" si="160"/>
        <v>31.526358303916641</v>
      </c>
      <c r="Y407" s="1">
        <v>0</v>
      </c>
      <c r="Z407" s="12">
        <f t="shared" si="161"/>
        <v>0</v>
      </c>
      <c r="AA407" s="1">
        <v>0</v>
      </c>
      <c r="AB407" s="12">
        <f t="shared" si="162"/>
        <v>0</v>
      </c>
      <c r="AC407" s="1">
        <v>0</v>
      </c>
      <c r="AD407" s="12">
        <f t="shared" si="163"/>
        <v>0</v>
      </c>
      <c r="AF407" s="1">
        <v>0</v>
      </c>
      <c r="AG407" s="12">
        <f t="shared" si="164"/>
        <v>0</v>
      </c>
    </row>
    <row r="408" spans="1:33" x14ac:dyDescent="0.25">
      <c r="A408" s="14">
        <v>409</v>
      </c>
      <c r="B408" s="1" t="s">
        <v>567</v>
      </c>
      <c r="C408" s="1" t="s">
        <v>244</v>
      </c>
      <c r="D408" s="9">
        <v>1.53240498376339</v>
      </c>
      <c r="E408" s="10">
        <v>0</v>
      </c>
      <c r="F408" s="10">
        <v>0</v>
      </c>
      <c r="G408" s="10">
        <v>0</v>
      </c>
      <c r="H408" s="2">
        <f t="shared" si="149"/>
        <v>1.53240498376339</v>
      </c>
      <c r="I408" s="11">
        <f t="shared" si="150"/>
        <v>0</v>
      </c>
      <c r="J408" s="11">
        <f t="shared" si="151"/>
        <v>0</v>
      </c>
      <c r="K408" s="11">
        <f t="shared" si="152"/>
        <v>0</v>
      </c>
      <c r="L408" s="11">
        <f t="shared" si="153"/>
        <v>100</v>
      </c>
      <c r="M408" s="1">
        <v>4.2963000498208503E-2</v>
      </c>
      <c r="N408" s="9">
        <v>1.5758262650646698E-2</v>
      </c>
      <c r="O408" s="9">
        <v>3.5151678779481797E-2</v>
      </c>
      <c r="P408" s="2">
        <f t="shared" si="154"/>
        <v>1.4385320418350529</v>
      </c>
      <c r="Q408" s="11">
        <f t="shared" si="155"/>
        <v>2.8036322612770994</v>
      </c>
      <c r="R408" s="11">
        <f t="shared" si="156"/>
        <v>1.0283353824617842</v>
      </c>
      <c r="S408" s="11">
        <f t="shared" si="157"/>
        <v>2.2938896148166905</v>
      </c>
      <c r="T408" s="11">
        <f t="shared" si="158"/>
        <v>93.874142741444416</v>
      </c>
      <c r="V408" s="4">
        <f t="shared" si="159"/>
        <v>100</v>
      </c>
      <c r="W408" s="4">
        <f t="shared" si="160"/>
        <v>6.1258572585555742</v>
      </c>
      <c r="Y408" s="1">
        <v>0</v>
      </c>
      <c r="Z408" s="12">
        <f t="shared" si="161"/>
        <v>0</v>
      </c>
      <c r="AA408" s="1">
        <v>0</v>
      </c>
      <c r="AB408" s="12">
        <f t="shared" si="162"/>
        <v>0</v>
      </c>
      <c r="AC408" s="1">
        <v>0</v>
      </c>
      <c r="AD408" s="12">
        <f t="shared" si="163"/>
        <v>0</v>
      </c>
      <c r="AF408" s="1">
        <v>0</v>
      </c>
      <c r="AG408" s="12">
        <f t="shared" si="164"/>
        <v>0</v>
      </c>
    </row>
    <row r="409" spans="1:33" x14ac:dyDescent="0.25">
      <c r="A409" s="14">
        <v>410</v>
      </c>
      <c r="B409" s="1" t="s">
        <v>217</v>
      </c>
      <c r="C409" s="1" t="s">
        <v>244</v>
      </c>
      <c r="D409" s="9">
        <v>1.3154649166882</v>
      </c>
      <c r="E409" s="10">
        <v>0</v>
      </c>
      <c r="F409" s="10">
        <v>0</v>
      </c>
      <c r="G409" s="10">
        <v>0</v>
      </c>
      <c r="H409" s="2">
        <f t="shared" si="149"/>
        <v>1.3154649166882</v>
      </c>
      <c r="I409" s="11">
        <f t="shared" si="150"/>
        <v>0</v>
      </c>
      <c r="J409" s="11">
        <f t="shared" si="151"/>
        <v>0</v>
      </c>
      <c r="K409" s="11">
        <f t="shared" si="152"/>
        <v>0</v>
      </c>
      <c r="L409" s="11">
        <f t="shared" si="153"/>
        <v>100</v>
      </c>
      <c r="M409" s="1">
        <v>9.7484588542210898E-2</v>
      </c>
      <c r="N409" s="9">
        <v>4.1064070703788501E-2</v>
      </c>
      <c r="O409" s="9">
        <v>8.4101939341051604E-2</v>
      </c>
      <c r="P409" s="2">
        <f t="shared" si="154"/>
        <v>1.0928143181011489</v>
      </c>
      <c r="Q409" s="11">
        <f t="shared" si="155"/>
        <v>7.4106566663622644</v>
      </c>
      <c r="R409" s="11">
        <f t="shared" si="156"/>
        <v>3.1216393674086693</v>
      </c>
      <c r="S409" s="11">
        <f t="shared" si="157"/>
        <v>6.393324388520047</v>
      </c>
      <c r="T409" s="11">
        <f t="shared" si="158"/>
        <v>83.07437957770901</v>
      </c>
      <c r="V409" s="4">
        <f t="shared" si="159"/>
        <v>100</v>
      </c>
      <c r="W409" s="4">
        <f t="shared" si="160"/>
        <v>16.925620422290979</v>
      </c>
      <c r="Y409" s="1">
        <v>0</v>
      </c>
      <c r="Z409" s="12">
        <f t="shared" si="161"/>
        <v>0</v>
      </c>
      <c r="AA409" s="1">
        <v>0</v>
      </c>
      <c r="AB409" s="12">
        <f t="shared" si="162"/>
        <v>0</v>
      </c>
      <c r="AC409" s="1">
        <v>0</v>
      </c>
      <c r="AD409" s="12">
        <f t="shared" si="163"/>
        <v>0</v>
      </c>
      <c r="AF409" s="1">
        <v>0</v>
      </c>
      <c r="AG409" s="12">
        <f t="shared" si="164"/>
        <v>0</v>
      </c>
    </row>
    <row r="410" spans="1:33" x14ac:dyDescent="0.25">
      <c r="A410" s="14">
        <v>411</v>
      </c>
      <c r="B410" s="1" t="s">
        <v>568</v>
      </c>
      <c r="C410" s="1" t="s">
        <v>244</v>
      </c>
      <c r="D410" s="9">
        <v>10.478338201671001</v>
      </c>
      <c r="E410" s="10">
        <v>0</v>
      </c>
      <c r="F410" s="10">
        <v>0</v>
      </c>
      <c r="G410" s="10">
        <v>0</v>
      </c>
      <c r="H410" s="2">
        <f t="shared" si="149"/>
        <v>10.478338201671001</v>
      </c>
      <c r="I410" s="11">
        <f t="shared" si="150"/>
        <v>0</v>
      </c>
      <c r="J410" s="11">
        <f t="shared" si="151"/>
        <v>0</v>
      </c>
      <c r="K410" s="11">
        <f t="shared" si="152"/>
        <v>0</v>
      </c>
      <c r="L410" s="11">
        <f t="shared" si="153"/>
        <v>100</v>
      </c>
      <c r="M410" s="1">
        <v>0.159874567592137</v>
      </c>
      <c r="N410" s="9">
        <v>9.0473802389413702E-2</v>
      </c>
      <c r="O410" s="9">
        <v>0.231350072593034</v>
      </c>
      <c r="P410" s="2">
        <f t="shared" si="154"/>
        <v>9.996639759096416</v>
      </c>
      <c r="Q410" s="11">
        <f t="shared" si="155"/>
        <v>1.5257626210866289</v>
      </c>
      <c r="R410" s="11">
        <f t="shared" si="156"/>
        <v>0.86343655499672334</v>
      </c>
      <c r="S410" s="11">
        <f t="shared" si="157"/>
        <v>2.207888962356074</v>
      </c>
      <c r="T410" s="11">
        <f t="shared" si="158"/>
        <v>95.402911861560568</v>
      </c>
      <c r="V410" s="4">
        <f t="shared" si="159"/>
        <v>100</v>
      </c>
      <c r="W410" s="4">
        <f t="shared" si="160"/>
        <v>4.5970881384394264</v>
      </c>
      <c r="Y410" s="1">
        <v>0</v>
      </c>
      <c r="Z410" s="12">
        <f t="shared" si="161"/>
        <v>0</v>
      </c>
      <c r="AA410" s="1">
        <v>0</v>
      </c>
      <c r="AB410" s="12">
        <f t="shared" si="162"/>
        <v>0</v>
      </c>
      <c r="AC410" s="1">
        <v>0</v>
      </c>
      <c r="AD410" s="12">
        <f t="shared" si="163"/>
        <v>0</v>
      </c>
      <c r="AF410" s="1">
        <v>0</v>
      </c>
      <c r="AG410" s="12">
        <f t="shared" si="164"/>
        <v>0</v>
      </c>
    </row>
    <row r="411" spans="1:33" x14ac:dyDescent="0.25">
      <c r="A411" s="14">
        <v>412</v>
      </c>
      <c r="B411" s="1" t="s">
        <v>218</v>
      </c>
      <c r="C411" s="1" t="s">
        <v>244</v>
      </c>
      <c r="D411" s="9">
        <v>8.9975006533039696</v>
      </c>
      <c r="E411" s="10">
        <v>1.6528468040929799E-2</v>
      </c>
      <c r="F411" s="10">
        <v>0</v>
      </c>
      <c r="G411" s="10">
        <v>8.14327928266575E-3</v>
      </c>
      <c r="H411" s="2">
        <f t="shared" si="149"/>
        <v>8.972828905980375</v>
      </c>
      <c r="I411" s="11">
        <f t="shared" si="150"/>
        <v>0.1837006595254915</v>
      </c>
      <c r="J411" s="11">
        <f t="shared" si="151"/>
        <v>0</v>
      </c>
      <c r="K411" s="11">
        <f t="shared" si="152"/>
        <v>9.0506014908434143E-2</v>
      </c>
      <c r="L411" s="11">
        <f t="shared" si="153"/>
        <v>99.725793325566087</v>
      </c>
      <c r="M411" s="1">
        <v>0</v>
      </c>
      <c r="N411" s="9">
        <v>1.08083887304761E-2</v>
      </c>
      <c r="O411" s="9">
        <v>3.4510523309187503E-2</v>
      </c>
      <c r="P411" s="2">
        <f t="shared" si="154"/>
        <v>8.9521817412643063</v>
      </c>
      <c r="Q411" s="11">
        <f t="shared" si="155"/>
        <v>0</v>
      </c>
      <c r="R411" s="11">
        <f t="shared" si="156"/>
        <v>0.12012656788757392</v>
      </c>
      <c r="S411" s="11">
        <f t="shared" si="157"/>
        <v>0.38355677469737004</v>
      </c>
      <c r="T411" s="11">
        <f t="shared" si="158"/>
        <v>99.496316657415065</v>
      </c>
      <c r="V411" s="4">
        <f t="shared" si="159"/>
        <v>100.00000000000001</v>
      </c>
      <c r="W411" s="4">
        <f t="shared" si="160"/>
        <v>0.50368334258494396</v>
      </c>
      <c r="Y411" s="1">
        <v>0</v>
      </c>
      <c r="Z411" s="12">
        <f t="shared" si="161"/>
        <v>0</v>
      </c>
      <c r="AA411" s="1">
        <v>0</v>
      </c>
      <c r="AB411" s="12">
        <f t="shared" si="162"/>
        <v>0</v>
      </c>
      <c r="AC411" s="1">
        <v>0</v>
      </c>
      <c r="AD411" s="12">
        <f t="shared" si="163"/>
        <v>0</v>
      </c>
      <c r="AF411" s="1">
        <v>0.37919653017479199</v>
      </c>
      <c r="AG411" s="12">
        <f t="shared" si="164"/>
        <v>4.2144651585609765</v>
      </c>
    </row>
    <row r="412" spans="1:33" x14ac:dyDescent="0.25">
      <c r="A412" s="14">
        <v>413</v>
      </c>
      <c r="B412" s="1" t="s">
        <v>219</v>
      </c>
      <c r="C412" s="1" t="s">
        <v>292</v>
      </c>
      <c r="D412" s="9">
        <v>6.1135988653585303</v>
      </c>
      <c r="E412" s="10">
        <v>0</v>
      </c>
      <c r="F412" s="10">
        <v>1.67848435381195</v>
      </c>
      <c r="G412" s="10">
        <v>1.7657946409319001</v>
      </c>
      <c r="H412" s="2">
        <f t="shared" si="149"/>
        <v>2.6693198706146797</v>
      </c>
      <c r="I412" s="11">
        <f t="shared" si="150"/>
        <v>0</v>
      </c>
      <c r="J412" s="11">
        <f t="shared" si="151"/>
        <v>27.45493106070046</v>
      </c>
      <c r="K412" s="11">
        <f t="shared" si="152"/>
        <v>28.88306347571179</v>
      </c>
      <c r="L412" s="11">
        <f t="shared" si="153"/>
        <v>43.662005463587747</v>
      </c>
      <c r="M412" s="1">
        <v>0.86180029520865797</v>
      </c>
      <c r="N412" s="9">
        <v>0.60264274654763905</v>
      </c>
      <c r="O412" s="9">
        <v>0.99916054659240505</v>
      </c>
      <c r="P412" s="2">
        <f t="shared" si="154"/>
        <v>3.6499952770098281</v>
      </c>
      <c r="Q412" s="11">
        <f t="shared" si="155"/>
        <v>14.096448167246869</v>
      </c>
      <c r="R412" s="11">
        <f t="shared" si="156"/>
        <v>9.8574139360433364</v>
      </c>
      <c r="S412" s="11">
        <f t="shared" si="157"/>
        <v>16.343246729090225</v>
      </c>
      <c r="T412" s="11">
        <f t="shared" si="158"/>
        <v>59.702891167619562</v>
      </c>
      <c r="V412" s="4">
        <f t="shared" si="159"/>
        <v>100</v>
      </c>
      <c r="W412" s="4">
        <f t="shared" si="160"/>
        <v>40.297108832380431</v>
      </c>
      <c r="Y412" s="1">
        <v>0</v>
      </c>
      <c r="Z412" s="12">
        <f t="shared" si="161"/>
        <v>0</v>
      </c>
      <c r="AA412" s="1">
        <v>0.19431445454936999</v>
      </c>
      <c r="AB412" s="12">
        <f t="shared" si="162"/>
        <v>3.1783971900808456</v>
      </c>
      <c r="AC412" s="1">
        <v>1.0807172104010001</v>
      </c>
      <c r="AD412" s="12">
        <f t="shared" si="163"/>
        <v>17.677267256192835</v>
      </c>
      <c r="AF412" s="1">
        <v>5.9257662187993398</v>
      </c>
      <c r="AG412" s="12">
        <f t="shared" si="164"/>
        <v>96.927625598344264</v>
      </c>
    </row>
    <row r="413" spans="1:33" x14ac:dyDescent="0.25">
      <c r="A413" s="14">
        <v>414</v>
      </c>
      <c r="B413" s="1" t="s">
        <v>220</v>
      </c>
      <c r="C413" s="1" t="s">
        <v>244</v>
      </c>
      <c r="D413" s="9">
        <v>3.12567227227099</v>
      </c>
      <c r="E413" s="10">
        <v>0</v>
      </c>
      <c r="F413" s="10">
        <v>0</v>
      </c>
      <c r="G413" s="10">
        <v>0</v>
      </c>
      <c r="H413" s="2">
        <f t="shared" si="149"/>
        <v>3.12567227227099</v>
      </c>
      <c r="I413" s="11">
        <f t="shared" si="150"/>
        <v>0</v>
      </c>
      <c r="J413" s="11">
        <f t="shared" si="151"/>
        <v>0</v>
      </c>
      <c r="K413" s="11">
        <f t="shared" si="152"/>
        <v>0</v>
      </c>
      <c r="L413" s="11">
        <f t="shared" si="153"/>
        <v>100</v>
      </c>
      <c r="M413" s="1">
        <v>0.153718888114517</v>
      </c>
      <c r="N413" s="9">
        <v>3.1224152439454301E-2</v>
      </c>
      <c r="O413" s="9">
        <v>9.7685052290564997E-2</v>
      </c>
      <c r="P413" s="2">
        <f t="shared" si="154"/>
        <v>2.8430441794264536</v>
      </c>
      <c r="Q413" s="11">
        <f t="shared" si="155"/>
        <v>4.9179464359784246</v>
      </c>
      <c r="R413" s="11">
        <f t="shared" si="156"/>
        <v>0.99895797510364281</v>
      </c>
      <c r="S413" s="11">
        <f t="shared" si="157"/>
        <v>3.1252493473857035</v>
      </c>
      <c r="T413" s="11">
        <f t="shared" si="158"/>
        <v>90.957846241532224</v>
      </c>
      <c r="V413" s="4">
        <f t="shared" si="159"/>
        <v>100</v>
      </c>
      <c r="W413" s="4">
        <f t="shared" si="160"/>
        <v>9.0421537584677711</v>
      </c>
      <c r="Y413" s="1">
        <v>0</v>
      </c>
      <c r="Z413" s="12">
        <f t="shared" si="161"/>
        <v>0</v>
      </c>
      <c r="AA413" s="1">
        <v>0</v>
      </c>
      <c r="AB413" s="12">
        <f t="shared" si="162"/>
        <v>0</v>
      </c>
      <c r="AC413" s="1">
        <v>0</v>
      </c>
      <c r="AD413" s="12">
        <f t="shared" si="163"/>
        <v>0</v>
      </c>
      <c r="AF413" s="1">
        <v>0</v>
      </c>
      <c r="AG413" s="12">
        <f t="shared" si="164"/>
        <v>0</v>
      </c>
    </row>
    <row r="414" spans="1:33" x14ac:dyDescent="0.25">
      <c r="A414" s="14">
        <v>415</v>
      </c>
      <c r="B414" s="1" t="s">
        <v>221</v>
      </c>
      <c r="C414" s="1" t="s">
        <v>244</v>
      </c>
      <c r="D414" s="9">
        <v>13.4683410687623</v>
      </c>
      <c r="E414" s="10">
        <v>0.82527412018797996</v>
      </c>
      <c r="F414" s="10">
        <v>7.8113753832676699E-2</v>
      </c>
      <c r="G414" s="10">
        <v>0.165032398141918</v>
      </c>
      <c r="H414" s="2">
        <f t="shared" si="149"/>
        <v>12.399920796599725</v>
      </c>
      <c r="I414" s="11">
        <f t="shared" si="150"/>
        <v>6.1275112946320727</v>
      </c>
      <c r="J414" s="11">
        <f t="shared" si="151"/>
        <v>0.57998051455534694</v>
      </c>
      <c r="K414" s="11">
        <f t="shared" si="152"/>
        <v>1.2253357507012108</v>
      </c>
      <c r="L414" s="11">
        <f t="shared" si="153"/>
        <v>92.067172440111364</v>
      </c>
      <c r="M414" s="1">
        <v>0.39615684669245699</v>
      </c>
      <c r="N414" s="9">
        <v>9.0199703792273794E-2</v>
      </c>
      <c r="O414" s="9">
        <v>0.23236974168385899</v>
      </c>
      <c r="P414" s="2">
        <f t="shared" si="154"/>
        <v>12.74961477659371</v>
      </c>
      <c r="Q414" s="11">
        <f t="shared" si="155"/>
        <v>2.9413930392012464</v>
      </c>
      <c r="R414" s="11">
        <f t="shared" si="156"/>
        <v>0.66971651023508627</v>
      </c>
      <c r="S414" s="11">
        <f t="shared" si="157"/>
        <v>1.7253033651100809</v>
      </c>
      <c r="T414" s="11">
        <f t="shared" si="158"/>
        <v>94.663587085453585</v>
      </c>
      <c r="V414" s="4">
        <f t="shared" si="159"/>
        <v>100</v>
      </c>
      <c r="W414" s="4">
        <f t="shared" si="160"/>
        <v>5.3364129145464139</v>
      </c>
      <c r="Y414" s="1">
        <v>0.11640822464661001</v>
      </c>
      <c r="Z414" s="12">
        <f t="shared" si="161"/>
        <v>0.86431004421621449</v>
      </c>
      <c r="AA414" s="1">
        <v>9.7240719836577699E-2</v>
      </c>
      <c r="AB414" s="12">
        <f t="shared" si="162"/>
        <v>0.72199478272875239</v>
      </c>
      <c r="AC414" s="1">
        <v>0</v>
      </c>
      <c r="AD414" s="12">
        <f t="shared" si="163"/>
        <v>0</v>
      </c>
      <c r="AF414" s="1">
        <v>0</v>
      </c>
      <c r="AG414" s="12">
        <f t="shared" si="164"/>
        <v>0</v>
      </c>
    </row>
    <row r="415" spans="1:33" x14ac:dyDescent="0.25">
      <c r="A415" s="14">
        <v>416</v>
      </c>
      <c r="B415" s="1" t="s">
        <v>569</v>
      </c>
      <c r="C415" s="1" t="s">
        <v>244</v>
      </c>
      <c r="D415" s="9">
        <v>2.74376831763312</v>
      </c>
      <c r="E415" s="10">
        <v>0</v>
      </c>
      <c r="F415" s="10">
        <v>0</v>
      </c>
      <c r="G415" s="10">
        <v>0</v>
      </c>
      <c r="H415" s="2">
        <f t="shared" si="149"/>
        <v>2.74376831763312</v>
      </c>
      <c r="I415" s="11">
        <f t="shared" si="150"/>
        <v>0</v>
      </c>
      <c r="J415" s="11">
        <f t="shared" si="151"/>
        <v>0</v>
      </c>
      <c r="K415" s="11">
        <f t="shared" si="152"/>
        <v>0</v>
      </c>
      <c r="L415" s="11">
        <f t="shared" si="153"/>
        <v>100</v>
      </c>
      <c r="M415" s="1">
        <v>0.377354815521869</v>
      </c>
      <c r="N415" s="9">
        <v>6.0884679817578898E-2</v>
      </c>
      <c r="O415" s="9">
        <v>5.1777521456067899E-2</v>
      </c>
      <c r="P415" s="2">
        <f t="shared" si="154"/>
        <v>2.253751300837604</v>
      </c>
      <c r="Q415" s="11">
        <f t="shared" si="155"/>
        <v>13.753158861728886</v>
      </c>
      <c r="R415" s="11">
        <f t="shared" si="156"/>
        <v>2.2190167962177054</v>
      </c>
      <c r="S415" s="11">
        <f t="shared" si="157"/>
        <v>1.8870952450071723</v>
      </c>
      <c r="T415" s="11">
        <f t="shared" si="158"/>
        <v>82.140729097046233</v>
      </c>
      <c r="V415" s="4">
        <f t="shared" si="159"/>
        <v>100</v>
      </c>
      <c r="W415" s="4">
        <f t="shared" si="160"/>
        <v>17.859270902953764</v>
      </c>
      <c r="Y415" s="1">
        <v>0</v>
      </c>
      <c r="Z415" s="12">
        <f t="shared" si="161"/>
        <v>0</v>
      </c>
      <c r="AA415" s="1">
        <v>0</v>
      </c>
      <c r="AB415" s="12">
        <f t="shared" si="162"/>
        <v>0</v>
      </c>
      <c r="AC415" s="1">
        <v>0</v>
      </c>
      <c r="AD415" s="12">
        <f t="shared" si="163"/>
        <v>0</v>
      </c>
      <c r="AF415" s="1">
        <v>0</v>
      </c>
      <c r="AG415" s="12">
        <f t="shared" si="164"/>
        <v>0</v>
      </c>
    </row>
    <row r="416" spans="1:33" x14ac:dyDescent="0.25">
      <c r="A416" s="14">
        <v>417</v>
      </c>
      <c r="B416" s="1" t="s">
        <v>570</v>
      </c>
      <c r="C416" s="1" t="s">
        <v>244</v>
      </c>
      <c r="D416" s="9">
        <v>1.06406039903792</v>
      </c>
      <c r="E416" s="10">
        <v>6.7061783678216996E-2</v>
      </c>
      <c r="F416" s="10">
        <v>1.5965034533292001E-5</v>
      </c>
      <c r="G416" s="10">
        <v>2.56768287680691E-3</v>
      </c>
      <c r="H416" s="2">
        <f t="shared" si="149"/>
        <v>0.99441496744836289</v>
      </c>
      <c r="I416" s="11">
        <f t="shared" si="150"/>
        <v>6.3024414534035405</v>
      </c>
      <c r="J416" s="11">
        <f t="shared" si="151"/>
        <v>1.5003879993773788E-3</v>
      </c>
      <c r="K416" s="11">
        <f t="shared" si="152"/>
        <v>0.24130988044743551</v>
      </c>
      <c r="L416" s="11">
        <f t="shared" si="153"/>
        <v>93.454748278149651</v>
      </c>
      <c r="M416" s="1">
        <v>0</v>
      </c>
      <c r="N416" s="9">
        <v>8.4399394159641802E-3</v>
      </c>
      <c r="O416" s="9">
        <v>5.0119658942100798E-2</v>
      </c>
      <c r="P416" s="2">
        <f t="shared" si="154"/>
        <v>1.0055008006798551</v>
      </c>
      <c r="Q416" s="11">
        <f t="shared" si="155"/>
        <v>0</v>
      </c>
      <c r="R416" s="11">
        <f t="shared" si="156"/>
        <v>0.79318236291804767</v>
      </c>
      <c r="S416" s="11">
        <f t="shared" si="157"/>
        <v>4.7102268806749077</v>
      </c>
      <c r="T416" s="11">
        <f t="shared" si="158"/>
        <v>94.496590756407045</v>
      </c>
      <c r="V416" s="4">
        <f t="shared" si="159"/>
        <v>100</v>
      </c>
      <c r="W416" s="4">
        <f t="shared" si="160"/>
        <v>5.5034092435929551</v>
      </c>
      <c r="Y416" s="1">
        <v>1.92008233733176E-3</v>
      </c>
      <c r="Z416" s="12">
        <f t="shared" si="161"/>
        <v>0.18044862294168829</v>
      </c>
      <c r="AA416" s="1">
        <v>7.9391667980307796E-4</v>
      </c>
      <c r="AB416" s="12">
        <f t="shared" si="162"/>
        <v>7.4611993879379876E-2</v>
      </c>
      <c r="AC416" s="1">
        <v>0</v>
      </c>
      <c r="AD416" s="12">
        <f t="shared" si="163"/>
        <v>0</v>
      </c>
      <c r="AF416" s="1">
        <v>1.0628594620442899</v>
      </c>
      <c r="AG416" s="12">
        <f t="shared" si="164"/>
        <v>99.887136388618927</v>
      </c>
    </row>
    <row r="417" spans="1:33" x14ac:dyDescent="0.25">
      <c r="A417" s="14">
        <v>418</v>
      </c>
      <c r="B417" s="1" t="s">
        <v>222</v>
      </c>
      <c r="C417" s="1" t="s">
        <v>244</v>
      </c>
      <c r="D417" s="9">
        <v>9.6011189474924894</v>
      </c>
      <c r="E417" s="10">
        <v>0.30487988204132199</v>
      </c>
      <c r="F417" s="10">
        <v>7.4259099182422406E-2</v>
      </c>
      <c r="G417" s="10">
        <v>5.7345104571016603E-2</v>
      </c>
      <c r="H417" s="2">
        <f t="shared" si="149"/>
        <v>9.1646348616977296</v>
      </c>
      <c r="I417" s="11">
        <f t="shared" si="150"/>
        <v>3.1754619821780987</v>
      </c>
      <c r="J417" s="11">
        <f t="shared" si="151"/>
        <v>0.77344213303196863</v>
      </c>
      <c r="K417" s="11">
        <f t="shared" si="152"/>
        <v>0.59727522265509836</v>
      </c>
      <c r="L417" s="11">
        <f t="shared" si="153"/>
        <v>95.453820662134845</v>
      </c>
      <c r="M417" s="1">
        <v>0.25578956637400102</v>
      </c>
      <c r="N417" s="9">
        <v>9.7041982512193495E-2</v>
      </c>
      <c r="O417" s="9">
        <v>0.22700585606122201</v>
      </c>
      <c r="P417" s="2">
        <f t="shared" si="154"/>
        <v>9.0212815425450721</v>
      </c>
      <c r="Q417" s="11">
        <f t="shared" si="155"/>
        <v>2.6641641226703605</v>
      </c>
      <c r="R417" s="11">
        <f t="shared" si="156"/>
        <v>1.0107361760947438</v>
      </c>
      <c r="S417" s="11">
        <f t="shared" si="157"/>
        <v>2.3643687501706121</v>
      </c>
      <c r="T417" s="11">
        <f t="shared" si="158"/>
        <v>93.960730951064278</v>
      </c>
      <c r="V417" s="4">
        <f t="shared" si="159"/>
        <v>100.00000000000001</v>
      </c>
      <c r="W417" s="4">
        <f t="shared" si="160"/>
        <v>6.0392690489357168</v>
      </c>
      <c r="Y417" s="1">
        <v>6.1874136735358902E-2</v>
      </c>
      <c r="Z417" s="12">
        <f t="shared" si="161"/>
        <v>0.6444471428147287</v>
      </c>
      <c r="AA417" s="1">
        <v>2.7621174730245401E-2</v>
      </c>
      <c r="AB417" s="12">
        <f t="shared" si="162"/>
        <v>0.28768703815985097</v>
      </c>
      <c r="AC417" s="1">
        <v>9.4063875312867407E-3</v>
      </c>
      <c r="AD417" s="12">
        <f t="shared" si="163"/>
        <v>9.7971784150673341E-2</v>
      </c>
      <c r="AF417" s="1">
        <v>0.371987794322511</v>
      </c>
      <c r="AG417" s="12">
        <f t="shared" si="164"/>
        <v>3.8744212664885538</v>
      </c>
    </row>
    <row r="418" spans="1:33" x14ac:dyDescent="0.25">
      <c r="A418" s="14">
        <v>419</v>
      </c>
      <c r="B418" s="1" t="s">
        <v>571</v>
      </c>
      <c r="C418" s="1" t="s">
        <v>244</v>
      </c>
      <c r="D418" s="9">
        <v>0.31213795450478699</v>
      </c>
      <c r="E418" s="10">
        <v>0</v>
      </c>
      <c r="F418" s="10">
        <v>0</v>
      </c>
      <c r="G418" s="10">
        <v>0</v>
      </c>
      <c r="H418" s="2">
        <f t="shared" si="149"/>
        <v>0.31213795450478699</v>
      </c>
      <c r="I418" s="11">
        <f t="shared" si="150"/>
        <v>0</v>
      </c>
      <c r="J418" s="11">
        <f t="shared" si="151"/>
        <v>0</v>
      </c>
      <c r="K418" s="11">
        <f t="shared" si="152"/>
        <v>0</v>
      </c>
      <c r="L418" s="11">
        <f t="shared" si="153"/>
        <v>100</v>
      </c>
      <c r="M418" s="1">
        <v>0</v>
      </c>
      <c r="N418" s="9">
        <v>0</v>
      </c>
      <c r="O418" s="9">
        <v>0</v>
      </c>
      <c r="P418" s="2">
        <f t="shared" si="154"/>
        <v>0.31213795450478699</v>
      </c>
      <c r="Q418" s="11">
        <f t="shared" si="155"/>
        <v>0</v>
      </c>
      <c r="R418" s="11">
        <f t="shared" si="156"/>
        <v>0</v>
      </c>
      <c r="S418" s="11">
        <f t="shared" si="157"/>
        <v>0</v>
      </c>
      <c r="T418" s="11">
        <f t="shared" si="158"/>
        <v>100</v>
      </c>
      <c r="V418" s="4">
        <f t="shared" si="159"/>
        <v>100</v>
      </c>
      <c r="W418" s="4">
        <f t="shared" si="160"/>
        <v>0</v>
      </c>
      <c r="Y418" s="1">
        <v>0</v>
      </c>
      <c r="Z418" s="12">
        <f t="shared" si="161"/>
        <v>0</v>
      </c>
      <c r="AA418" s="1">
        <v>0</v>
      </c>
      <c r="AB418" s="12">
        <f t="shared" si="162"/>
        <v>0</v>
      </c>
      <c r="AC418" s="1">
        <v>0</v>
      </c>
      <c r="AD418" s="12">
        <f t="shared" si="163"/>
        <v>0</v>
      </c>
      <c r="AF418" s="1">
        <v>0</v>
      </c>
      <c r="AG418" s="12">
        <f t="shared" si="164"/>
        <v>0</v>
      </c>
    </row>
    <row r="419" spans="1:33" x14ac:dyDescent="0.25">
      <c r="A419" s="14">
        <v>420</v>
      </c>
      <c r="B419" s="1" t="s">
        <v>572</v>
      </c>
      <c r="C419" s="1" t="s">
        <v>292</v>
      </c>
      <c r="D419" s="9">
        <v>116.130522465623</v>
      </c>
      <c r="E419" s="10">
        <v>7.0762309429323702</v>
      </c>
      <c r="F419" s="10">
        <v>0.78877974667991502</v>
      </c>
      <c r="G419" s="10">
        <v>0.92401156642071003</v>
      </c>
      <c r="H419" s="2">
        <f t="shared" si="149"/>
        <v>107.34150020959</v>
      </c>
      <c r="I419" s="11">
        <f t="shared" si="150"/>
        <v>6.093342897882061</v>
      </c>
      <c r="J419" s="11">
        <f t="shared" si="151"/>
        <v>0.67921828812352925</v>
      </c>
      <c r="K419" s="11">
        <f t="shared" si="152"/>
        <v>0.79566641637579505</v>
      </c>
      <c r="L419" s="11">
        <f t="shared" si="153"/>
        <v>92.431772397618602</v>
      </c>
      <c r="M419" s="1">
        <v>7.3419192651070802</v>
      </c>
      <c r="N419" s="9">
        <v>1.6953997175040301</v>
      </c>
      <c r="O419" s="9">
        <v>4.2962667778165802</v>
      </c>
      <c r="P419" s="2">
        <f t="shared" si="154"/>
        <v>102.79693670519531</v>
      </c>
      <c r="Q419" s="11">
        <f t="shared" si="155"/>
        <v>6.322127128361485</v>
      </c>
      <c r="R419" s="11">
        <f t="shared" si="156"/>
        <v>1.4599088004670804</v>
      </c>
      <c r="S419" s="11">
        <f t="shared" si="157"/>
        <v>3.6995155852229655</v>
      </c>
      <c r="T419" s="11">
        <f t="shared" si="158"/>
        <v>88.518448485948468</v>
      </c>
      <c r="V419" s="4">
        <f t="shared" si="159"/>
        <v>99.999999999999986</v>
      </c>
      <c r="W419" s="4">
        <f t="shared" si="160"/>
        <v>11.481551514051532</v>
      </c>
      <c r="Y419" s="1">
        <v>0.29655154133397599</v>
      </c>
      <c r="Z419" s="12">
        <f t="shared" si="161"/>
        <v>0.25536055038567596</v>
      </c>
      <c r="AA419" s="1">
        <v>0.52954616928010501</v>
      </c>
      <c r="AB419" s="12">
        <f t="shared" si="162"/>
        <v>0.45599223876467232</v>
      </c>
      <c r="AC419" s="1">
        <v>0.215795023879574</v>
      </c>
      <c r="AD419" s="12">
        <f t="shared" si="163"/>
        <v>0.18582110826501597</v>
      </c>
      <c r="AF419" s="1">
        <v>7.5162219136412602</v>
      </c>
      <c r="AG419" s="12">
        <f t="shared" si="164"/>
        <v>6.4722191496780823</v>
      </c>
    </row>
    <row r="420" spans="1:33" x14ac:dyDescent="0.25">
      <c r="A420" s="14">
        <v>421</v>
      </c>
      <c r="B420" s="1" t="s">
        <v>573</v>
      </c>
      <c r="C420" s="1" t="s">
        <v>292</v>
      </c>
      <c r="D420" s="9">
        <v>4.8221213818550099</v>
      </c>
      <c r="E420" s="10">
        <v>0</v>
      </c>
      <c r="F420" s="10">
        <v>0</v>
      </c>
      <c r="G420" s="10">
        <v>0</v>
      </c>
      <c r="H420" s="2">
        <f t="shared" si="149"/>
        <v>4.8221213818550099</v>
      </c>
      <c r="I420" s="11">
        <f t="shared" si="150"/>
        <v>0</v>
      </c>
      <c r="J420" s="11">
        <f t="shared" si="151"/>
        <v>0</v>
      </c>
      <c r="K420" s="11">
        <f t="shared" si="152"/>
        <v>0</v>
      </c>
      <c r="L420" s="11">
        <f t="shared" si="153"/>
        <v>100</v>
      </c>
      <c r="M420" s="1">
        <v>3.4426263616868499E-2</v>
      </c>
      <c r="N420" s="9">
        <v>6.8051926756568697E-3</v>
      </c>
      <c r="O420" s="9">
        <v>0.17663235375019401</v>
      </c>
      <c r="P420" s="2">
        <f t="shared" si="154"/>
        <v>4.6042575718122905</v>
      </c>
      <c r="Q420" s="11">
        <f t="shared" si="155"/>
        <v>0.71392362179869362</v>
      </c>
      <c r="R420" s="11">
        <f t="shared" si="156"/>
        <v>0.14112445823665676</v>
      </c>
      <c r="S420" s="11">
        <f t="shared" si="157"/>
        <v>3.6629595102030748</v>
      </c>
      <c r="T420" s="11">
        <f t="shared" si="158"/>
        <v>95.481992409761574</v>
      </c>
      <c r="V420" s="4">
        <f t="shared" si="159"/>
        <v>100</v>
      </c>
      <c r="W420" s="4">
        <f t="shared" si="160"/>
        <v>4.5180075902384251</v>
      </c>
      <c r="Y420" s="1">
        <v>0</v>
      </c>
      <c r="Z420" s="12">
        <f t="shared" si="161"/>
        <v>0</v>
      </c>
      <c r="AA420" s="1">
        <v>0</v>
      </c>
      <c r="AB420" s="12">
        <f t="shared" si="162"/>
        <v>0</v>
      </c>
      <c r="AC420" s="1">
        <v>0</v>
      </c>
      <c r="AD420" s="12">
        <f t="shared" si="163"/>
        <v>0</v>
      </c>
      <c r="AF420" s="1">
        <v>1.59656565999516E-3</v>
      </c>
      <c r="AG420" s="12">
        <f t="shared" si="164"/>
        <v>3.3109196836123213E-2</v>
      </c>
    </row>
    <row r="421" spans="1:33" x14ac:dyDescent="0.25">
      <c r="A421" s="14">
        <v>422</v>
      </c>
      <c r="B421" s="1" t="s">
        <v>223</v>
      </c>
      <c r="C421" s="1" t="s">
        <v>292</v>
      </c>
      <c r="D421" s="9">
        <v>9.5628844684839205</v>
      </c>
      <c r="E421" s="10">
        <v>0.30911338380577602</v>
      </c>
      <c r="F421" s="10">
        <v>8.1486180545987705E-2</v>
      </c>
      <c r="G421" s="10">
        <v>0.60732398112858899</v>
      </c>
      <c r="H421" s="2">
        <f t="shared" si="149"/>
        <v>8.5649609230035679</v>
      </c>
      <c r="I421" s="11">
        <f t="shared" si="150"/>
        <v>3.2324282994792073</v>
      </c>
      <c r="J421" s="11">
        <f t="shared" si="151"/>
        <v>0.85210880477055839</v>
      </c>
      <c r="K421" s="11">
        <f t="shared" si="152"/>
        <v>6.3508451150918575</v>
      </c>
      <c r="L421" s="11">
        <f t="shared" si="153"/>
        <v>89.564617780658367</v>
      </c>
      <c r="M421" s="1">
        <v>0.54378543873980001</v>
      </c>
      <c r="N421" s="9">
        <v>0.137474535379704</v>
      </c>
      <c r="O421" s="9">
        <v>0.63540877556415098</v>
      </c>
      <c r="P421" s="2">
        <f t="shared" si="154"/>
        <v>8.2462157188002649</v>
      </c>
      <c r="Q421" s="11">
        <f t="shared" si="155"/>
        <v>5.6864164837705147</v>
      </c>
      <c r="R421" s="11">
        <f t="shared" si="156"/>
        <v>1.4375844007399048</v>
      </c>
      <c r="S421" s="11">
        <f t="shared" si="157"/>
        <v>6.6445305039315965</v>
      </c>
      <c r="T421" s="11">
        <f t="shared" si="158"/>
        <v>86.231468611557986</v>
      </c>
      <c r="V421" s="4">
        <f t="shared" si="159"/>
        <v>99.999999999999986</v>
      </c>
      <c r="W421" s="4">
        <f t="shared" si="160"/>
        <v>13.768531388442016</v>
      </c>
      <c r="Y421" s="1">
        <v>0</v>
      </c>
      <c r="Z421" s="12">
        <f t="shared" si="161"/>
        <v>0</v>
      </c>
      <c r="AA421" s="1">
        <v>0</v>
      </c>
      <c r="AB421" s="12">
        <f t="shared" si="162"/>
        <v>0</v>
      </c>
      <c r="AC421" s="1">
        <v>0</v>
      </c>
      <c r="AD421" s="12">
        <f t="shared" si="163"/>
        <v>0</v>
      </c>
      <c r="AF421" s="1">
        <v>0</v>
      </c>
      <c r="AG421" s="12">
        <f t="shared" si="164"/>
        <v>0</v>
      </c>
    </row>
    <row r="422" spans="1:33" x14ac:dyDescent="0.25">
      <c r="A422" s="14">
        <v>423</v>
      </c>
      <c r="B422" s="1" t="s">
        <v>574</v>
      </c>
      <c r="C422" s="1" t="s">
        <v>292</v>
      </c>
      <c r="D422" s="9">
        <v>7.5161354469716501</v>
      </c>
      <c r="E422" s="10">
        <v>0</v>
      </c>
      <c r="F422" s="10">
        <v>0</v>
      </c>
      <c r="G422" s="10">
        <v>0</v>
      </c>
      <c r="H422" s="2">
        <f t="shared" si="149"/>
        <v>7.5161354469716501</v>
      </c>
      <c r="I422" s="11">
        <f t="shared" si="150"/>
        <v>0</v>
      </c>
      <c r="J422" s="11">
        <f t="shared" si="151"/>
        <v>0</v>
      </c>
      <c r="K422" s="11">
        <f t="shared" si="152"/>
        <v>0</v>
      </c>
      <c r="L422" s="11">
        <f t="shared" si="153"/>
        <v>100</v>
      </c>
      <c r="M422" s="1">
        <v>0.19486074198620401</v>
      </c>
      <c r="N422" s="9">
        <v>6.2971569486960394E-2</v>
      </c>
      <c r="O422" s="9">
        <v>0.204993669835458</v>
      </c>
      <c r="P422" s="2">
        <f t="shared" si="154"/>
        <v>7.0533094656630277</v>
      </c>
      <c r="Q422" s="11">
        <f t="shared" si="155"/>
        <v>2.5925655991832341</v>
      </c>
      <c r="R422" s="11">
        <f t="shared" si="156"/>
        <v>0.83781844980364839</v>
      </c>
      <c r="S422" s="11">
        <f t="shared" si="157"/>
        <v>2.7273812623753693</v>
      </c>
      <c r="T422" s="11">
        <f t="shared" si="158"/>
        <v>93.842234688637745</v>
      </c>
      <c r="V422" s="4">
        <f t="shared" si="159"/>
        <v>100</v>
      </c>
      <c r="W422" s="4">
        <f t="shared" si="160"/>
        <v>6.1577653113622519</v>
      </c>
      <c r="Y422" s="1">
        <v>0</v>
      </c>
      <c r="Z422" s="12">
        <f t="shared" si="161"/>
        <v>0</v>
      </c>
      <c r="AA422" s="1">
        <v>0</v>
      </c>
      <c r="AB422" s="12">
        <f t="shared" si="162"/>
        <v>0</v>
      </c>
      <c r="AC422" s="1">
        <v>0</v>
      </c>
      <c r="AD422" s="12">
        <f t="shared" si="163"/>
        <v>0</v>
      </c>
      <c r="AF422" s="1">
        <v>5.7043974906541499E-2</v>
      </c>
      <c r="AG422" s="12">
        <f t="shared" si="164"/>
        <v>0.75895352484001954</v>
      </c>
    </row>
    <row r="423" spans="1:33" x14ac:dyDescent="0.25">
      <c r="A423" s="14">
        <v>424</v>
      </c>
      <c r="B423" s="1" t="s">
        <v>575</v>
      </c>
      <c r="C423" s="1" t="s">
        <v>292</v>
      </c>
      <c r="D423" s="9">
        <v>1.2674360841296599</v>
      </c>
      <c r="E423" s="10">
        <v>0</v>
      </c>
      <c r="F423" s="10">
        <v>0</v>
      </c>
      <c r="G423" s="10">
        <v>0</v>
      </c>
      <c r="H423" s="2">
        <f t="shared" si="149"/>
        <v>1.2674360841296599</v>
      </c>
      <c r="I423" s="11">
        <f t="shared" si="150"/>
        <v>0</v>
      </c>
      <c r="J423" s="11">
        <f t="shared" si="151"/>
        <v>0</v>
      </c>
      <c r="K423" s="11">
        <f t="shared" si="152"/>
        <v>0</v>
      </c>
      <c r="L423" s="11">
        <f t="shared" si="153"/>
        <v>100</v>
      </c>
      <c r="M423" s="1">
        <v>9.5347836794657196E-3</v>
      </c>
      <c r="N423" s="9">
        <v>4.18766914437117E-2</v>
      </c>
      <c r="O423" s="9">
        <v>0.112499842215862</v>
      </c>
      <c r="P423" s="2">
        <f t="shared" si="154"/>
        <v>1.1035247667906205</v>
      </c>
      <c r="Q423" s="11">
        <f t="shared" si="155"/>
        <v>0.75228911334122173</v>
      </c>
      <c r="R423" s="11">
        <f t="shared" si="156"/>
        <v>3.3040475940424363</v>
      </c>
      <c r="S423" s="11">
        <f t="shared" si="157"/>
        <v>8.8761747929178547</v>
      </c>
      <c r="T423" s="11">
        <f t="shared" si="158"/>
        <v>87.067488499698484</v>
      </c>
      <c r="V423" s="4">
        <f t="shared" si="159"/>
        <v>100</v>
      </c>
      <c r="W423" s="4">
        <f t="shared" si="160"/>
        <v>12.932511500301512</v>
      </c>
      <c r="Y423" s="1">
        <v>0</v>
      </c>
      <c r="Z423" s="12">
        <f t="shared" si="161"/>
        <v>0</v>
      </c>
      <c r="AA423" s="1">
        <v>0</v>
      </c>
      <c r="AB423" s="12">
        <f t="shared" si="162"/>
        <v>0</v>
      </c>
      <c r="AC423" s="1">
        <v>0</v>
      </c>
      <c r="AD423" s="12">
        <f t="shared" si="163"/>
        <v>0</v>
      </c>
      <c r="AF423" s="1">
        <v>0</v>
      </c>
      <c r="AG423" s="12">
        <f t="shared" si="164"/>
        <v>0</v>
      </c>
    </row>
    <row r="424" spans="1:33" x14ac:dyDescent="0.25">
      <c r="A424" s="14">
        <v>425</v>
      </c>
      <c r="B424" s="1" t="s">
        <v>224</v>
      </c>
      <c r="C424" s="1" t="s">
        <v>244</v>
      </c>
      <c r="D424" s="9">
        <v>3.9256822511523901</v>
      </c>
      <c r="E424" s="10">
        <v>0</v>
      </c>
      <c r="F424" s="10">
        <v>0</v>
      </c>
      <c r="G424" s="10">
        <v>0</v>
      </c>
      <c r="H424" s="2">
        <f t="shared" si="149"/>
        <v>3.9256822511523901</v>
      </c>
      <c r="I424" s="11">
        <f t="shared" si="150"/>
        <v>0</v>
      </c>
      <c r="J424" s="11">
        <f t="shared" si="151"/>
        <v>0</v>
      </c>
      <c r="K424" s="11">
        <f t="shared" si="152"/>
        <v>0</v>
      </c>
      <c r="L424" s="11">
        <f t="shared" si="153"/>
        <v>100</v>
      </c>
      <c r="M424" s="1">
        <v>0.29762048594436802</v>
      </c>
      <c r="N424" s="9">
        <v>8.2208759949519802E-2</v>
      </c>
      <c r="O424" s="9">
        <v>0.17989953493910399</v>
      </c>
      <c r="P424" s="2">
        <f t="shared" si="154"/>
        <v>3.3659534703193983</v>
      </c>
      <c r="Q424" s="11">
        <f t="shared" si="155"/>
        <v>7.5813697315161219</v>
      </c>
      <c r="R424" s="11">
        <f t="shared" si="156"/>
        <v>2.0941266941660217</v>
      </c>
      <c r="S424" s="11">
        <f t="shared" si="157"/>
        <v>4.5826310798917618</v>
      </c>
      <c r="T424" s="11">
        <f t="shared" si="158"/>
        <v>85.74187249442609</v>
      </c>
      <c r="V424" s="4">
        <f t="shared" si="159"/>
        <v>100</v>
      </c>
      <c r="W424" s="4">
        <f t="shared" si="160"/>
        <v>14.258127505573906</v>
      </c>
      <c r="Y424" s="1">
        <v>0</v>
      </c>
      <c r="Z424" s="12">
        <f t="shared" si="161"/>
        <v>0</v>
      </c>
      <c r="AA424" s="1">
        <v>0</v>
      </c>
      <c r="AB424" s="12">
        <f t="shared" si="162"/>
        <v>0</v>
      </c>
      <c r="AC424" s="1">
        <v>0</v>
      </c>
      <c r="AD424" s="12">
        <f t="shared" si="163"/>
        <v>0</v>
      </c>
      <c r="AF424" s="1">
        <v>0.183759661516676</v>
      </c>
      <c r="AG424" s="12">
        <f t="shared" si="164"/>
        <v>4.6809611619160734</v>
      </c>
    </row>
    <row r="425" spans="1:33" x14ac:dyDescent="0.25">
      <c r="A425" s="14">
        <v>426</v>
      </c>
      <c r="B425" s="1" t="s">
        <v>225</v>
      </c>
      <c r="C425" s="1" t="s">
        <v>244</v>
      </c>
      <c r="D425" s="9">
        <v>24.554616117613001</v>
      </c>
      <c r="E425" s="10">
        <v>0</v>
      </c>
      <c r="F425" s="10">
        <v>0</v>
      </c>
      <c r="G425" s="10">
        <v>0</v>
      </c>
      <c r="H425" s="2">
        <f t="shared" si="149"/>
        <v>24.554616117613001</v>
      </c>
      <c r="I425" s="11">
        <f t="shared" si="150"/>
        <v>0</v>
      </c>
      <c r="J425" s="11">
        <f t="shared" si="151"/>
        <v>0</v>
      </c>
      <c r="K425" s="11">
        <f t="shared" si="152"/>
        <v>0</v>
      </c>
      <c r="L425" s="11">
        <f t="shared" si="153"/>
        <v>100</v>
      </c>
      <c r="M425" s="1">
        <v>0.85325182857278903</v>
      </c>
      <c r="N425" s="9">
        <v>0.28024889231112499</v>
      </c>
      <c r="O425" s="9">
        <v>1.0543073274252901</v>
      </c>
      <c r="P425" s="2">
        <f t="shared" si="154"/>
        <v>22.366808069303797</v>
      </c>
      <c r="Q425" s="11">
        <f t="shared" si="155"/>
        <v>3.4749141443948388</v>
      </c>
      <c r="R425" s="11">
        <f t="shared" si="156"/>
        <v>1.1413287463700268</v>
      </c>
      <c r="S425" s="11">
        <f t="shared" si="157"/>
        <v>4.2937235197459938</v>
      </c>
      <c r="T425" s="11">
        <f t="shared" si="158"/>
        <v>91.090033589489138</v>
      </c>
      <c r="V425" s="4">
        <f t="shared" si="159"/>
        <v>100</v>
      </c>
      <c r="W425" s="4">
        <f t="shared" si="160"/>
        <v>8.9099664105108598</v>
      </c>
      <c r="Y425" s="1">
        <v>0</v>
      </c>
      <c r="Z425" s="12">
        <f t="shared" si="161"/>
        <v>0</v>
      </c>
      <c r="AA425" s="1">
        <v>0</v>
      </c>
      <c r="AB425" s="12">
        <f t="shared" si="162"/>
        <v>0</v>
      </c>
      <c r="AC425" s="1">
        <v>0</v>
      </c>
      <c r="AD425" s="12">
        <f t="shared" si="163"/>
        <v>0</v>
      </c>
      <c r="AF425" s="1">
        <v>0</v>
      </c>
      <c r="AG425" s="12">
        <f t="shared" si="164"/>
        <v>0</v>
      </c>
    </row>
    <row r="426" spans="1:33" x14ac:dyDescent="0.25">
      <c r="A426" s="14">
        <v>427</v>
      </c>
      <c r="B426" s="1" t="s">
        <v>226</v>
      </c>
      <c r="C426" s="1" t="s">
        <v>244</v>
      </c>
      <c r="D426" s="9">
        <v>5.1359707097499596</v>
      </c>
      <c r="E426" s="10">
        <v>0</v>
      </c>
      <c r="F426" s="10">
        <v>0</v>
      </c>
      <c r="G426" s="10">
        <v>0</v>
      </c>
      <c r="H426" s="2">
        <f t="shared" si="149"/>
        <v>5.1359707097499596</v>
      </c>
      <c r="I426" s="11">
        <f t="shared" si="150"/>
        <v>0</v>
      </c>
      <c r="J426" s="11">
        <f t="shared" si="151"/>
        <v>0</v>
      </c>
      <c r="K426" s="11">
        <f t="shared" si="152"/>
        <v>0</v>
      </c>
      <c r="L426" s="11">
        <f t="shared" si="153"/>
        <v>100</v>
      </c>
      <c r="M426" s="1">
        <v>0.19723418850371599</v>
      </c>
      <c r="N426" s="9">
        <v>5.8167559424337899E-2</v>
      </c>
      <c r="O426" s="9">
        <v>0.14317144170995</v>
      </c>
      <c r="P426" s="2">
        <f t="shared" si="154"/>
        <v>4.7373975201119558</v>
      </c>
      <c r="Q426" s="11">
        <f t="shared" si="155"/>
        <v>3.8402514276277513</v>
      </c>
      <c r="R426" s="11">
        <f t="shared" si="156"/>
        <v>1.1325523978147791</v>
      </c>
      <c r="S426" s="11">
        <f t="shared" si="157"/>
        <v>2.7876218499096579</v>
      </c>
      <c r="T426" s="11">
        <f t="shared" si="158"/>
        <v>92.239574324647805</v>
      </c>
      <c r="V426" s="4">
        <f t="shared" si="159"/>
        <v>100</v>
      </c>
      <c r="W426" s="4">
        <f t="shared" si="160"/>
        <v>7.7604256753521881</v>
      </c>
      <c r="Y426" s="1">
        <v>0</v>
      </c>
      <c r="Z426" s="12">
        <f t="shared" si="161"/>
        <v>0</v>
      </c>
      <c r="AA426" s="1">
        <v>0</v>
      </c>
      <c r="AB426" s="12">
        <f t="shared" si="162"/>
        <v>0</v>
      </c>
      <c r="AC426" s="1">
        <v>0</v>
      </c>
      <c r="AD426" s="12">
        <f t="shared" si="163"/>
        <v>0</v>
      </c>
      <c r="AF426" s="1">
        <v>0</v>
      </c>
      <c r="AG426" s="12">
        <f t="shared" si="164"/>
        <v>0</v>
      </c>
    </row>
    <row r="427" spans="1:33" x14ac:dyDescent="0.25">
      <c r="A427" s="14">
        <v>428</v>
      </c>
      <c r="B427" s="1" t="s">
        <v>227</v>
      </c>
      <c r="C427" s="1" t="s">
        <v>244</v>
      </c>
      <c r="D427" s="9">
        <v>2.8534944612965201</v>
      </c>
      <c r="E427" s="10">
        <v>0.538899166052485</v>
      </c>
      <c r="F427" s="10">
        <v>6.3789275587669794E-2</v>
      </c>
      <c r="G427" s="10">
        <v>0.616127134104277</v>
      </c>
      <c r="H427" s="2">
        <f t="shared" si="149"/>
        <v>1.6346788855520882</v>
      </c>
      <c r="I427" s="11">
        <f t="shared" si="150"/>
        <v>18.885586545264559</v>
      </c>
      <c r="J427" s="11">
        <f t="shared" si="151"/>
        <v>2.2354792151475338</v>
      </c>
      <c r="K427" s="11">
        <f t="shared" si="152"/>
        <v>21.592021378038073</v>
      </c>
      <c r="L427" s="11">
        <f t="shared" si="153"/>
        <v>57.28691286154983</v>
      </c>
      <c r="M427" s="1">
        <v>0.31195667074704803</v>
      </c>
      <c r="N427" s="9">
        <v>5.0544684870328198E-2</v>
      </c>
      <c r="O427" s="9">
        <v>0.12975236715830599</v>
      </c>
      <c r="P427" s="2">
        <f t="shared" si="154"/>
        <v>2.3612407385208378</v>
      </c>
      <c r="Q427" s="11">
        <f t="shared" si="155"/>
        <v>10.932443534700491</v>
      </c>
      <c r="R427" s="11">
        <f t="shared" si="156"/>
        <v>1.7713258447105098</v>
      </c>
      <c r="S427" s="11">
        <f t="shared" si="157"/>
        <v>4.5471392679469727</v>
      </c>
      <c r="T427" s="11">
        <f t="shared" si="158"/>
        <v>82.749091352642026</v>
      </c>
      <c r="V427" s="4">
        <f t="shared" si="159"/>
        <v>100</v>
      </c>
      <c r="W427" s="4">
        <f t="shared" si="160"/>
        <v>17.250908647357974</v>
      </c>
      <c r="Y427" s="1">
        <v>6.2672830564002899E-2</v>
      </c>
      <c r="Z427" s="12">
        <f t="shared" si="161"/>
        <v>2.1963536784131947</v>
      </c>
      <c r="AA427" s="1">
        <v>0.43116158441411501</v>
      </c>
      <c r="AB427" s="12">
        <f t="shared" si="162"/>
        <v>15.10994993199361</v>
      </c>
      <c r="AC427" s="1">
        <v>0</v>
      </c>
      <c r="AD427" s="12">
        <f t="shared" si="163"/>
        <v>0</v>
      </c>
      <c r="AF427" s="1">
        <v>2.8442567875831899</v>
      </c>
      <c r="AG427" s="12">
        <f t="shared" si="164"/>
        <v>99.676268034207681</v>
      </c>
    </row>
    <row r="428" spans="1:33" x14ac:dyDescent="0.25">
      <c r="A428" s="14">
        <v>429</v>
      </c>
      <c r="B428" s="1" t="s">
        <v>576</v>
      </c>
      <c r="C428" s="1" t="s">
        <v>244</v>
      </c>
      <c r="D428" s="9">
        <v>1.1846508146688299</v>
      </c>
      <c r="E428" s="10">
        <v>0</v>
      </c>
      <c r="F428" s="10">
        <v>0</v>
      </c>
      <c r="G428" s="10">
        <v>0</v>
      </c>
      <c r="H428" s="2">
        <f t="shared" si="149"/>
        <v>1.1846508146688299</v>
      </c>
      <c r="I428" s="11">
        <f t="shared" si="150"/>
        <v>0</v>
      </c>
      <c r="J428" s="11">
        <f t="shared" si="151"/>
        <v>0</v>
      </c>
      <c r="K428" s="11">
        <f t="shared" si="152"/>
        <v>0</v>
      </c>
      <c r="L428" s="11">
        <f t="shared" si="153"/>
        <v>100</v>
      </c>
      <c r="M428" s="1">
        <v>0.36801102111810802</v>
      </c>
      <c r="N428" s="9">
        <v>7.7540011651488897E-2</v>
      </c>
      <c r="O428" s="9">
        <v>0.11416041771711501</v>
      </c>
      <c r="P428" s="2">
        <f t="shared" si="154"/>
        <v>0.62493936418211804</v>
      </c>
      <c r="Q428" s="11">
        <f t="shared" si="155"/>
        <v>31.064936313827275</v>
      </c>
      <c r="R428" s="11">
        <f t="shared" si="156"/>
        <v>6.5453896364529376</v>
      </c>
      <c r="S428" s="11">
        <f t="shared" si="157"/>
        <v>9.6366301616927217</v>
      </c>
      <c r="T428" s="11">
        <f t="shared" si="158"/>
        <v>52.753043888027065</v>
      </c>
      <c r="V428" s="4">
        <f t="shared" si="159"/>
        <v>100</v>
      </c>
      <c r="W428" s="4">
        <f t="shared" si="160"/>
        <v>47.246956111972935</v>
      </c>
      <c r="Y428" s="1">
        <v>0</v>
      </c>
      <c r="Z428" s="12">
        <f t="shared" si="161"/>
        <v>0</v>
      </c>
      <c r="AA428" s="1">
        <v>0</v>
      </c>
      <c r="AB428" s="12">
        <f t="shared" si="162"/>
        <v>0</v>
      </c>
      <c r="AC428" s="1">
        <v>0</v>
      </c>
      <c r="AD428" s="12">
        <f t="shared" si="163"/>
        <v>0</v>
      </c>
      <c r="AF428" s="1">
        <v>0</v>
      </c>
      <c r="AG428" s="12">
        <f t="shared" si="164"/>
        <v>0</v>
      </c>
    </row>
    <row r="429" spans="1:33" x14ac:dyDescent="0.25">
      <c r="A429" s="14">
        <v>430</v>
      </c>
      <c r="B429" s="1" t="s">
        <v>228</v>
      </c>
      <c r="C429" s="1" t="s">
        <v>244</v>
      </c>
      <c r="D429" s="9">
        <v>3.08386057768762</v>
      </c>
      <c r="E429" s="10">
        <v>1.3594399451631001E-4</v>
      </c>
      <c r="F429" s="10">
        <v>3.4153986543915298E-4</v>
      </c>
      <c r="G429" s="10">
        <v>0.45952307693304101</v>
      </c>
      <c r="H429" s="2">
        <f t="shared" si="149"/>
        <v>2.6238600168946236</v>
      </c>
      <c r="I429" s="11">
        <f t="shared" si="150"/>
        <v>4.4082406156715839E-3</v>
      </c>
      <c r="J429" s="11">
        <f t="shared" si="151"/>
        <v>1.1075074791327006E-2</v>
      </c>
      <c r="K429" s="11">
        <f t="shared" si="152"/>
        <v>14.900903116625541</v>
      </c>
      <c r="L429" s="11">
        <f t="shared" si="153"/>
        <v>85.083613567967461</v>
      </c>
      <c r="M429" s="1">
        <v>0.23714982371919299</v>
      </c>
      <c r="N429" s="9">
        <v>7.8771348430118404E-2</v>
      </c>
      <c r="O429" s="9">
        <v>0.38963235658316098</v>
      </c>
      <c r="P429" s="2">
        <f t="shared" si="154"/>
        <v>2.3783070489551479</v>
      </c>
      <c r="Q429" s="11">
        <f t="shared" si="155"/>
        <v>7.6900306529751008</v>
      </c>
      <c r="R429" s="11">
        <f t="shared" si="156"/>
        <v>2.5543096532977425</v>
      </c>
      <c r="S429" s="11">
        <f t="shared" si="157"/>
        <v>12.634564590962155</v>
      </c>
      <c r="T429" s="11">
        <f t="shared" si="158"/>
        <v>77.121095102765011</v>
      </c>
      <c r="V429" s="4">
        <f t="shared" si="159"/>
        <v>100</v>
      </c>
      <c r="W429" s="4">
        <f t="shared" si="160"/>
        <v>22.878904897234996</v>
      </c>
      <c r="Y429" s="1">
        <v>0</v>
      </c>
      <c r="Z429" s="12">
        <f t="shared" si="161"/>
        <v>0</v>
      </c>
      <c r="AA429" s="1">
        <v>0</v>
      </c>
      <c r="AB429" s="12">
        <f t="shared" si="162"/>
        <v>0</v>
      </c>
      <c r="AC429" s="1">
        <v>0</v>
      </c>
      <c r="AD429" s="12">
        <f t="shared" si="163"/>
        <v>0</v>
      </c>
      <c r="AF429" s="1">
        <v>0</v>
      </c>
      <c r="AG429" s="12">
        <f t="shared" si="164"/>
        <v>0</v>
      </c>
    </row>
    <row r="430" spans="1:33" x14ac:dyDescent="0.25">
      <c r="A430" s="14">
        <v>431</v>
      </c>
      <c r="B430" s="1" t="s">
        <v>577</v>
      </c>
      <c r="C430" s="1" t="s">
        <v>244</v>
      </c>
      <c r="D430" s="9">
        <v>0.68587114622009604</v>
      </c>
      <c r="E430" s="10">
        <v>0</v>
      </c>
      <c r="F430" s="10">
        <v>0</v>
      </c>
      <c r="G430" s="10">
        <v>0</v>
      </c>
      <c r="H430" s="2">
        <f t="shared" si="149"/>
        <v>0.68587114622009604</v>
      </c>
      <c r="I430" s="11">
        <f t="shared" si="150"/>
        <v>0</v>
      </c>
      <c r="J430" s="11">
        <f t="shared" si="151"/>
        <v>0</v>
      </c>
      <c r="K430" s="11">
        <f t="shared" si="152"/>
        <v>0</v>
      </c>
      <c r="L430" s="11">
        <f t="shared" si="153"/>
        <v>100</v>
      </c>
      <c r="M430" s="1">
        <v>2.0640177456371001E-4</v>
      </c>
      <c r="N430" s="9">
        <v>7.6453752919624003E-4</v>
      </c>
      <c r="O430" s="9">
        <v>1.91499259868694E-2</v>
      </c>
      <c r="P430" s="2">
        <f t="shared" si="154"/>
        <v>0.66575028092946664</v>
      </c>
      <c r="Q430" s="11">
        <f t="shared" si="155"/>
        <v>3.0093374783472186E-2</v>
      </c>
      <c r="R430" s="11">
        <f t="shared" si="156"/>
        <v>0.11146955713324321</v>
      </c>
      <c r="S430" s="11">
        <f t="shared" si="157"/>
        <v>2.7920588425984305</v>
      </c>
      <c r="T430" s="11">
        <f t="shared" si="158"/>
        <v>97.066378225484854</v>
      </c>
      <c r="V430" s="4">
        <f t="shared" si="159"/>
        <v>100</v>
      </c>
      <c r="W430" s="4">
        <f t="shared" si="160"/>
        <v>2.9336217745151458</v>
      </c>
      <c r="Y430" s="1">
        <v>0</v>
      </c>
      <c r="Z430" s="12">
        <f t="shared" si="161"/>
        <v>0</v>
      </c>
      <c r="AA430" s="1">
        <v>0</v>
      </c>
      <c r="AB430" s="12">
        <f t="shared" si="162"/>
        <v>0</v>
      </c>
      <c r="AC430" s="1">
        <v>0</v>
      </c>
      <c r="AD430" s="12">
        <f t="shared" si="163"/>
        <v>0</v>
      </c>
      <c r="AF430" s="1">
        <v>0</v>
      </c>
      <c r="AG430" s="12">
        <f t="shared" si="164"/>
        <v>0</v>
      </c>
    </row>
    <row r="431" spans="1:33" x14ac:dyDescent="0.25">
      <c r="A431" s="14">
        <v>432</v>
      </c>
      <c r="B431" s="1" t="s">
        <v>578</v>
      </c>
      <c r="C431" s="1" t="s">
        <v>244</v>
      </c>
      <c r="D431" s="9">
        <v>15.0838733169957</v>
      </c>
      <c r="E431" s="10">
        <v>0</v>
      </c>
      <c r="F431" s="10">
        <v>0</v>
      </c>
      <c r="G431" s="10">
        <v>0</v>
      </c>
      <c r="H431" s="2">
        <f t="shared" si="149"/>
        <v>15.0838733169957</v>
      </c>
      <c r="I431" s="11">
        <f t="shared" si="150"/>
        <v>0</v>
      </c>
      <c r="J431" s="11">
        <f t="shared" si="151"/>
        <v>0</v>
      </c>
      <c r="K431" s="11">
        <f t="shared" si="152"/>
        <v>0</v>
      </c>
      <c r="L431" s="11">
        <f t="shared" si="153"/>
        <v>100</v>
      </c>
      <c r="M431" s="1">
        <v>0.48838297513664303</v>
      </c>
      <c r="N431" s="9">
        <v>0.24029457208605601</v>
      </c>
      <c r="O431" s="9">
        <v>0.50076610623186701</v>
      </c>
      <c r="P431" s="2">
        <f t="shared" si="154"/>
        <v>13.854429663541133</v>
      </c>
      <c r="Q431" s="11">
        <f t="shared" si="155"/>
        <v>3.2377822650257828</v>
      </c>
      <c r="R431" s="11">
        <f t="shared" si="156"/>
        <v>1.5930561536558714</v>
      </c>
      <c r="S431" s="11">
        <f t="shared" si="157"/>
        <v>3.3198774327256557</v>
      </c>
      <c r="T431" s="11">
        <f t="shared" si="158"/>
        <v>91.849284148592687</v>
      </c>
      <c r="V431" s="4">
        <f t="shared" si="159"/>
        <v>100</v>
      </c>
      <c r="W431" s="4">
        <f t="shared" si="160"/>
        <v>8.1507158514073108</v>
      </c>
      <c r="Y431" s="1">
        <v>0</v>
      </c>
      <c r="Z431" s="12">
        <f t="shared" si="161"/>
        <v>0</v>
      </c>
      <c r="AA431" s="1">
        <v>0</v>
      </c>
      <c r="AB431" s="12">
        <f t="shared" si="162"/>
        <v>0</v>
      </c>
      <c r="AC431" s="1">
        <v>0</v>
      </c>
      <c r="AD431" s="12">
        <f t="shared" si="163"/>
        <v>0</v>
      </c>
      <c r="AF431" s="1">
        <v>8.6020177179704102E-2</v>
      </c>
      <c r="AG431" s="12">
        <f t="shared" si="164"/>
        <v>0.5702791012092443</v>
      </c>
    </row>
    <row r="432" spans="1:33" x14ac:dyDescent="0.25">
      <c r="A432" s="14">
        <v>433</v>
      </c>
      <c r="B432" s="1" t="s">
        <v>579</v>
      </c>
      <c r="C432" s="1" t="s">
        <v>244</v>
      </c>
      <c r="D432" s="9">
        <v>6.4063028344942401</v>
      </c>
      <c r="E432" s="10">
        <v>0</v>
      </c>
      <c r="F432" s="10">
        <v>0</v>
      </c>
      <c r="G432" s="10">
        <v>0</v>
      </c>
      <c r="H432" s="2">
        <f t="shared" si="149"/>
        <v>6.4063028344942401</v>
      </c>
      <c r="I432" s="11">
        <f t="shared" si="150"/>
        <v>0</v>
      </c>
      <c r="J432" s="11">
        <f t="shared" si="151"/>
        <v>0</v>
      </c>
      <c r="K432" s="11">
        <f t="shared" si="152"/>
        <v>0</v>
      </c>
      <c r="L432" s="11">
        <f t="shared" si="153"/>
        <v>100</v>
      </c>
      <c r="M432" s="1">
        <v>1.03013605283336E-2</v>
      </c>
      <c r="N432" s="9">
        <v>8.9352942081219206E-3</v>
      </c>
      <c r="O432" s="9">
        <v>0.18317066862828099</v>
      </c>
      <c r="P432" s="2">
        <f t="shared" si="154"/>
        <v>6.2038955111295033</v>
      </c>
      <c r="Q432" s="11">
        <f t="shared" si="155"/>
        <v>0.16080039914545913</v>
      </c>
      <c r="R432" s="11">
        <f t="shared" si="156"/>
        <v>0.13947661293828514</v>
      </c>
      <c r="S432" s="11">
        <f t="shared" si="157"/>
        <v>2.8592258805189905</v>
      </c>
      <c r="T432" s="11">
        <f t="shared" si="158"/>
        <v>96.840497107397255</v>
      </c>
      <c r="V432" s="4">
        <f t="shared" si="159"/>
        <v>100</v>
      </c>
      <c r="W432" s="4">
        <f t="shared" si="160"/>
        <v>3.1595028926027346</v>
      </c>
      <c r="Y432" s="1">
        <v>0</v>
      </c>
      <c r="Z432" s="12">
        <f t="shared" si="161"/>
        <v>0</v>
      </c>
      <c r="AA432" s="1">
        <v>0</v>
      </c>
      <c r="AB432" s="12">
        <f t="shared" si="162"/>
        <v>0</v>
      </c>
      <c r="AC432" s="1">
        <v>0</v>
      </c>
      <c r="AD432" s="12">
        <f t="shared" si="163"/>
        <v>0</v>
      </c>
      <c r="AF432" s="1">
        <v>0</v>
      </c>
      <c r="AG432" s="12">
        <f t="shared" si="164"/>
        <v>0</v>
      </c>
    </row>
    <row r="433" spans="1:33" x14ac:dyDescent="0.25">
      <c r="A433" s="14">
        <v>434</v>
      </c>
      <c r="B433" s="1" t="s">
        <v>580</v>
      </c>
      <c r="C433" s="1" t="s">
        <v>292</v>
      </c>
      <c r="D433" s="9">
        <v>4.4767197107776999</v>
      </c>
      <c r="E433" s="10">
        <v>0</v>
      </c>
      <c r="F433" s="10">
        <v>0</v>
      </c>
      <c r="G433" s="10">
        <v>0</v>
      </c>
      <c r="H433" s="2">
        <f t="shared" si="149"/>
        <v>4.4767197107776999</v>
      </c>
      <c r="I433" s="11">
        <f t="shared" si="150"/>
        <v>0</v>
      </c>
      <c r="J433" s="11">
        <f t="shared" si="151"/>
        <v>0</v>
      </c>
      <c r="K433" s="11">
        <f t="shared" si="152"/>
        <v>0</v>
      </c>
      <c r="L433" s="11">
        <f t="shared" si="153"/>
        <v>100</v>
      </c>
      <c r="M433" s="1">
        <v>0.69989325890006004</v>
      </c>
      <c r="N433" s="9">
        <v>0.127878511070915</v>
      </c>
      <c r="O433" s="9">
        <v>0.32492747027274599</v>
      </c>
      <c r="P433" s="2">
        <f t="shared" si="154"/>
        <v>3.3240204705339789</v>
      </c>
      <c r="Q433" s="11">
        <f t="shared" si="155"/>
        <v>15.634064764319898</v>
      </c>
      <c r="R433" s="11">
        <f t="shared" si="156"/>
        <v>2.8565226177338636</v>
      </c>
      <c r="S433" s="11">
        <f t="shared" si="157"/>
        <v>7.2581597970157326</v>
      </c>
      <c r="T433" s="11">
        <f t="shared" si="158"/>
        <v>74.251252820930503</v>
      </c>
      <c r="V433" s="4">
        <f t="shared" si="159"/>
        <v>100</v>
      </c>
      <c r="W433" s="4">
        <f t="shared" si="160"/>
        <v>25.748747179069493</v>
      </c>
      <c r="Y433" s="1">
        <v>0</v>
      </c>
      <c r="Z433" s="12">
        <f t="shared" si="161"/>
        <v>0</v>
      </c>
      <c r="AA433" s="1">
        <v>0.58037825695880096</v>
      </c>
      <c r="AB433" s="12">
        <f t="shared" si="162"/>
        <v>12.964364410877472</v>
      </c>
      <c r="AC433" s="1">
        <v>0</v>
      </c>
      <c r="AD433" s="12">
        <f t="shared" si="163"/>
        <v>0</v>
      </c>
      <c r="AF433" s="1">
        <v>3.9405333047541999</v>
      </c>
      <c r="AG433" s="12">
        <f t="shared" si="164"/>
        <v>88.022783630330224</v>
      </c>
    </row>
    <row r="434" spans="1:33" x14ac:dyDescent="0.25">
      <c r="A434" s="14">
        <v>435</v>
      </c>
      <c r="B434" s="1" t="s">
        <v>581</v>
      </c>
      <c r="C434" s="1" t="s">
        <v>244</v>
      </c>
      <c r="D434" s="9">
        <v>4.0514029335737201</v>
      </c>
      <c r="E434" s="10">
        <v>0</v>
      </c>
      <c r="F434" s="10">
        <v>0</v>
      </c>
      <c r="G434" s="10">
        <v>0</v>
      </c>
      <c r="H434" s="2">
        <f t="shared" si="149"/>
        <v>4.0514029335737201</v>
      </c>
      <c r="I434" s="11">
        <f t="shared" si="150"/>
        <v>0</v>
      </c>
      <c r="J434" s="11">
        <f t="shared" si="151"/>
        <v>0</v>
      </c>
      <c r="K434" s="11">
        <f t="shared" si="152"/>
        <v>0</v>
      </c>
      <c r="L434" s="11">
        <f t="shared" si="153"/>
        <v>100</v>
      </c>
      <c r="M434" s="1">
        <v>4.0525380471468003E-2</v>
      </c>
      <c r="N434" s="9">
        <v>1.42760361901383E-2</v>
      </c>
      <c r="O434" s="9">
        <v>0.15053184567286501</v>
      </c>
      <c r="P434" s="2">
        <f t="shared" si="154"/>
        <v>3.8460696712392486</v>
      </c>
      <c r="Q434" s="11">
        <f t="shared" si="155"/>
        <v>1.0002801779017518</v>
      </c>
      <c r="R434" s="11">
        <f t="shared" si="156"/>
        <v>0.35237265767454751</v>
      </c>
      <c r="S434" s="11">
        <f t="shared" si="157"/>
        <v>3.7155486171325274</v>
      </c>
      <c r="T434" s="11">
        <f t="shared" si="158"/>
        <v>94.931798547291166</v>
      </c>
      <c r="V434" s="4">
        <f t="shared" si="159"/>
        <v>100</v>
      </c>
      <c r="W434" s="4">
        <f t="shared" si="160"/>
        <v>5.068201452708827</v>
      </c>
      <c r="Y434" s="1">
        <v>0</v>
      </c>
      <c r="Z434" s="12">
        <f t="shared" si="161"/>
        <v>0</v>
      </c>
      <c r="AA434" s="1">
        <v>0</v>
      </c>
      <c r="AB434" s="12">
        <f t="shared" si="162"/>
        <v>0</v>
      </c>
      <c r="AC434" s="1">
        <v>0</v>
      </c>
      <c r="AD434" s="12">
        <f t="shared" si="163"/>
        <v>0</v>
      </c>
      <c r="AF434" s="1">
        <v>0</v>
      </c>
      <c r="AG434" s="12">
        <f t="shared" si="164"/>
        <v>0</v>
      </c>
    </row>
    <row r="435" spans="1:33" x14ac:dyDescent="0.25">
      <c r="A435" s="14">
        <v>449</v>
      </c>
      <c r="B435" s="1" t="s">
        <v>229</v>
      </c>
      <c r="C435" s="1" t="s">
        <v>66</v>
      </c>
      <c r="D435" s="9">
        <v>3.08003849313855</v>
      </c>
      <c r="E435" s="10">
        <v>0</v>
      </c>
      <c r="F435" s="10">
        <v>0</v>
      </c>
      <c r="G435" s="10">
        <v>0</v>
      </c>
      <c r="H435" s="2">
        <f t="shared" si="149"/>
        <v>3.08003849313855</v>
      </c>
      <c r="I435" s="11">
        <f t="shared" si="150"/>
        <v>0</v>
      </c>
      <c r="J435" s="11">
        <f t="shared" si="151"/>
        <v>0</v>
      </c>
      <c r="K435" s="11">
        <f t="shared" si="152"/>
        <v>0</v>
      </c>
      <c r="L435" s="11">
        <f t="shared" si="153"/>
        <v>100</v>
      </c>
      <c r="M435" s="1">
        <v>0.282555386236652</v>
      </c>
      <c r="N435" s="9">
        <v>0.31880084347167598</v>
      </c>
      <c r="O435" s="9">
        <v>0.23713329668866601</v>
      </c>
      <c r="P435" s="2">
        <f t="shared" si="154"/>
        <v>2.241548966741556</v>
      </c>
      <c r="Q435" s="11">
        <f t="shared" si="155"/>
        <v>9.1737615249324023</v>
      </c>
      <c r="R435" s="11">
        <f t="shared" si="156"/>
        <v>10.350547377309525</v>
      </c>
      <c r="S435" s="11">
        <f t="shared" si="157"/>
        <v>7.6990367885638955</v>
      </c>
      <c r="T435" s="11">
        <f t="shared" si="158"/>
        <v>72.776654309194171</v>
      </c>
      <c r="V435" s="4">
        <f t="shared" si="159"/>
        <v>100</v>
      </c>
      <c r="W435" s="4">
        <f t="shared" si="160"/>
        <v>27.223345690805822</v>
      </c>
      <c r="Y435" s="1">
        <v>0</v>
      </c>
      <c r="Z435" s="12">
        <f t="shared" si="161"/>
        <v>0</v>
      </c>
      <c r="AA435" s="1">
        <v>0</v>
      </c>
      <c r="AB435" s="12">
        <f t="shared" si="162"/>
        <v>0</v>
      </c>
      <c r="AC435" s="1">
        <v>0</v>
      </c>
      <c r="AD435" s="12">
        <f t="shared" si="163"/>
        <v>0</v>
      </c>
      <c r="AF435" s="1">
        <v>0</v>
      </c>
      <c r="AG435" s="12">
        <f t="shared" si="164"/>
        <v>0</v>
      </c>
    </row>
    <row r="436" spans="1:33" x14ac:dyDescent="0.25">
      <c r="A436" s="14">
        <v>450</v>
      </c>
      <c r="B436" s="1" t="s">
        <v>230</v>
      </c>
      <c r="C436" s="1" t="s">
        <v>66</v>
      </c>
      <c r="D436" s="9">
        <v>9.0806709911165697</v>
      </c>
      <c r="E436" s="10">
        <v>0</v>
      </c>
      <c r="F436" s="10">
        <v>0</v>
      </c>
      <c r="G436" s="10">
        <v>0</v>
      </c>
      <c r="H436" s="2">
        <f t="shared" si="149"/>
        <v>9.0806709911165697</v>
      </c>
      <c r="I436" s="11">
        <f t="shared" si="150"/>
        <v>0</v>
      </c>
      <c r="J436" s="11">
        <f t="shared" si="151"/>
        <v>0</v>
      </c>
      <c r="K436" s="11">
        <f t="shared" si="152"/>
        <v>0</v>
      </c>
      <c r="L436" s="11">
        <f t="shared" si="153"/>
        <v>100</v>
      </c>
      <c r="M436" s="1">
        <v>2.50493276331464E-2</v>
      </c>
      <c r="N436" s="9">
        <v>4.8869465327887503E-2</v>
      </c>
      <c r="O436" s="9">
        <v>7.0599459239548606E-2</v>
      </c>
      <c r="P436" s="2">
        <f t="shared" si="154"/>
        <v>8.9361527389159878</v>
      </c>
      <c r="Q436" s="11">
        <f t="shared" si="155"/>
        <v>0.27585326742540978</v>
      </c>
      <c r="R436" s="11">
        <f t="shared" si="156"/>
        <v>0.53817020103134983</v>
      </c>
      <c r="S436" s="11">
        <f t="shared" si="157"/>
        <v>0.77746963091840438</v>
      </c>
      <c r="T436" s="11">
        <f t="shared" si="158"/>
        <v>98.408506900624843</v>
      </c>
      <c r="V436" s="4">
        <f t="shared" si="159"/>
        <v>100</v>
      </c>
      <c r="W436" s="4">
        <f t="shared" si="160"/>
        <v>1.5914930993751639</v>
      </c>
      <c r="Y436" s="1">
        <v>0</v>
      </c>
      <c r="Z436" s="12">
        <f t="shared" si="161"/>
        <v>0</v>
      </c>
      <c r="AA436" s="1">
        <v>0</v>
      </c>
      <c r="AB436" s="12">
        <f t="shared" si="162"/>
        <v>0</v>
      </c>
      <c r="AC436" s="1">
        <v>0</v>
      </c>
      <c r="AD436" s="12">
        <f t="shared" si="163"/>
        <v>0</v>
      </c>
      <c r="AF436" s="1">
        <v>0</v>
      </c>
      <c r="AG436" s="12">
        <f t="shared" si="164"/>
        <v>0</v>
      </c>
    </row>
    <row r="437" spans="1:33" x14ac:dyDescent="0.25">
      <c r="A437" s="14">
        <v>451</v>
      </c>
      <c r="B437" s="1" t="s">
        <v>297</v>
      </c>
      <c r="C437" s="1" t="s">
        <v>244</v>
      </c>
      <c r="D437" s="9">
        <v>0.196950021230056</v>
      </c>
      <c r="E437" s="10">
        <v>0</v>
      </c>
      <c r="F437" s="10">
        <v>0</v>
      </c>
      <c r="G437" s="10">
        <v>0</v>
      </c>
      <c r="H437" s="2">
        <f t="shared" si="149"/>
        <v>0.196950021230056</v>
      </c>
      <c r="I437" s="11">
        <f t="shared" si="150"/>
        <v>0</v>
      </c>
      <c r="J437" s="11">
        <f t="shared" si="151"/>
        <v>0</v>
      </c>
      <c r="K437" s="11">
        <f t="shared" si="152"/>
        <v>0</v>
      </c>
      <c r="L437" s="11">
        <f t="shared" si="153"/>
        <v>100</v>
      </c>
      <c r="M437" s="1">
        <v>0</v>
      </c>
      <c r="N437" s="9">
        <v>0</v>
      </c>
      <c r="O437" s="9">
        <v>5.2573028453018901E-2</v>
      </c>
      <c r="P437" s="2">
        <f t="shared" si="154"/>
        <v>0.14437699277703711</v>
      </c>
      <c r="Q437" s="11">
        <f t="shared" si="155"/>
        <v>0</v>
      </c>
      <c r="R437" s="11">
        <f t="shared" si="156"/>
        <v>0</v>
      </c>
      <c r="S437" s="11">
        <f t="shared" si="157"/>
        <v>26.693588619423757</v>
      </c>
      <c r="T437" s="11">
        <f t="shared" si="158"/>
        <v>73.30641138057625</v>
      </c>
      <c r="V437" s="4">
        <f t="shared" si="159"/>
        <v>100</v>
      </c>
      <c r="W437" s="4">
        <f t="shared" si="160"/>
        <v>26.693588619423757</v>
      </c>
      <c r="Y437" s="1">
        <v>0</v>
      </c>
      <c r="Z437" s="12">
        <f t="shared" si="161"/>
        <v>0</v>
      </c>
      <c r="AA437" s="1">
        <v>0</v>
      </c>
      <c r="AB437" s="12">
        <f t="shared" si="162"/>
        <v>0</v>
      </c>
      <c r="AC437" s="1">
        <v>0</v>
      </c>
      <c r="AD437" s="12">
        <f t="shared" si="163"/>
        <v>0</v>
      </c>
      <c r="AF437" s="1">
        <v>0</v>
      </c>
      <c r="AG437" s="12">
        <f t="shared" si="164"/>
        <v>0</v>
      </c>
    </row>
    <row r="438" spans="1:33" x14ac:dyDescent="0.25">
      <c r="A438" s="14">
        <v>452</v>
      </c>
      <c r="B438" s="1" t="s">
        <v>255</v>
      </c>
      <c r="C438" s="1" t="s">
        <v>292</v>
      </c>
      <c r="D438" s="9">
        <v>2.9962418859432698</v>
      </c>
      <c r="E438" s="10">
        <v>0.51526710816409504</v>
      </c>
      <c r="F438" s="10">
        <v>0.49882084340447302</v>
      </c>
      <c r="G438" s="10">
        <v>0.56295306241618703</v>
      </c>
      <c r="H438" s="2">
        <f t="shared" si="149"/>
        <v>1.4192008719585147</v>
      </c>
      <c r="I438" s="11">
        <f t="shared" si="150"/>
        <v>17.19711317639096</v>
      </c>
      <c r="J438" s="11">
        <f t="shared" si="151"/>
        <v>16.648216745939905</v>
      </c>
      <c r="K438" s="11">
        <f t="shared" si="152"/>
        <v>18.788638696269995</v>
      </c>
      <c r="L438" s="11">
        <f t="shared" si="153"/>
        <v>47.366031381399139</v>
      </c>
      <c r="M438" s="1">
        <v>0.278719917973485</v>
      </c>
      <c r="N438" s="9">
        <v>0.12470998217585801</v>
      </c>
      <c r="O438" s="9">
        <v>0.73243045679299701</v>
      </c>
      <c r="P438" s="2">
        <f t="shared" si="154"/>
        <v>1.8603815290009298</v>
      </c>
      <c r="Q438" s="11">
        <f t="shared" si="155"/>
        <v>9.3023169885277497</v>
      </c>
      <c r="R438" s="11">
        <f t="shared" si="156"/>
        <v>4.1622134301282259</v>
      </c>
      <c r="S438" s="11">
        <f t="shared" si="157"/>
        <v>24.444970889338428</v>
      </c>
      <c r="T438" s="11">
        <f t="shared" si="158"/>
        <v>62.090498692005603</v>
      </c>
      <c r="V438" s="4">
        <f t="shared" si="159"/>
        <v>100</v>
      </c>
      <c r="W438" s="4">
        <f t="shared" si="160"/>
        <v>37.909501307994404</v>
      </c>
      <c r="Y438" s="1">
        <v>0.25002850195708498</v>
      </c>
      <c r="Z438" s="12">
        <f t="shared" si="161"/>
        <v>8.344736889570969</v>
      </c>
      <c r="AA438" s="1">
        <v>4.4913510306468498E-6</v>
      </c>
      <c r="AB438" s="12">
        <f t="shared" si="162"/>
        <v>1.4989948080352974E-4</v>
      </c>
      <c r="AC438" s="1">
        <v>0.21786914406420901</v>
      </c>
      <c r="AD438" s="12">
        <f t="shared" si="163"/>
        <v>7.2714137361984035</v>
      </c>
      <c r="AF438" s="1">
        <v>1.5221952340645499</v>
      </c>
      <c r="AG438" s="12">
        <f t="shared" si="164"/>
        <v>50.803482896553135</v>
      </c>
    </row>
    <row r="439" spans="1:33" x14ac:dyDescent="0.25">
      <c r="A439" s="14">
        <v>453</v>
      </c>
      <c r="B439" s="1" t="s">
        <v>231</v>
      </c>
      <c r="C439" s="1" t="s">
        <v>244</v>
      </c>
      <c r="D439" s="9">
        <v>1.69017521046763</v>
      </c>
      <c r="E439" s="10">
        <v>0</v>
      </c>
      <c r="F439" s="10">
        <v>0</v>
      </c>
      <c r="G439" s="10">
        <v>0</v>
      </c>
      <c r="H439" s="2">
        <f t="shared" si="149"/>
        <v>1.69017521046763</v>
      </c>
      <c r="I439" s="11">
        <f t="shared" si="150"/>
        <v>0</v>
      </c>
      <c r="J439" s="11">
        <f t="shared" si="151"/>
        <v>0</v>
      </c>
      <c r="K439" s="11">
        <f t="shared" si="152"/>
        <v>0</v>
      </c>
      <c r="L439" s="11">
        <f t="shared" si="153"/>
        <v>100</v>
      </c>
      <c r="M439" s="1">
        <v>0</v>
      </c>
      <c r="N439" s="9">
        <v>0</v>
      </c>
      <c r="O439" s="9">
        <v>7.9725869650836105E-3</v>
      </c>
      <c r="P439" s="2">
        <f t="shared" si="154"/>
        <v>1.6822026235025465</v>
      </c>
      <c r="Q439" s="11">
        <f t="shared" si="155"/>
        <v>0</v>
      </c>
      <c r="R439" s="11">
        <f t="shared" si="156"/>
        <v>0</v>
      </c>
      <c r="S439" s="11">
        <f t="shared" si="157"/>
        <v>0.47170180438735643</v>
      </c>
      <c r="T439" s="11">
        <f t="shared" si="158"/>
        <v>99.528298195612649</v>
      </c>
      <c r="V439" s="4">
        <f t="shared" si="159"/>
        <v>100</v>
      </c>
      <c r="W439" s="4">
        <f t="shared" si="160"/>
        <v>0.47170180438735643</v>
      </c>
      <c r="Y439" s="1">
        <v>0</v>
      </c>
      <c r="Z439" s="12">
        <f t="shared" si="161"/>
        <v>0</v>
      </c>
      <c r="AA439" s="1">
        <v>0</v>
      </c>
      <c r="AB439" s="12">
        <f t="shared" si="162"/>
        <v>0</v>
      </c>
      <c r="AC439" s="1">
        <v>0</v>
      </c>
      <c r="AD439" s="12">
        <f t="shared" si="163"/>
        <v>0</v>
      </c>
      <c r="AF439" s="1">
        <v>0</v>
      </c>
      <c r="AG439" s="12">
        <f t="shared" si="164"/>
        <v>0</v>
      </c>
    </row>
    <row r="440" spans="1:33" x14ac:dyDescent="0.25">
      <c r="A440" s="14">
        <v>454</v>
      </c>
      <c r="B440" s="1" t="s">
        <v>232</v>
      </c>
      <c r="C440" s="1" t="s">
        <v>244</v>
      </c>
      <c r="D440" s="9">
        <v>8.9195264416805102</v>
      </c>
      <c r="E440" s="10">
        <v>0</v>
      </c>
      <c r="F440" s="10">
        <v>0</v>
      </c>
      <c r="G440" s="10">
        <v>0</v>
      </c>
      <c r="H440" s="2">
        <f t="shared" si="149"/>
        <v>8.9195264416805102</v>
      </c>
      <c r="I440" s="11">
        <f t="shared" si="150"/>
        <v>0</v>
      </c>
      <c r="J440" s="11">
        <f t="shared" si="151"/>
        <v>0</v>
      </c>
      <c r="K440" s="11">
        <f t="shared" si="152"/>
        <v>0</v>
      </c>
      <c r="L440" s="11">
        <f t="shared" si="153"/>
        <v>100</v>
      </c>
      <c r="M440" s="1">
        <v>8.1794435651341799E-2</v>
      </c>
      <c r="N440" s="9">
        <v>3.1589049553498103E-2</v>
      </c>
      <c r="O440" s="9">
        <v>0.10560911357253901</v>
      </c>
      <c r="P440" s="2">
        <f t="shared" si="154"/>
        <v>8.7005338429031305</v>
      </c>
      <c r="Q440" s="11">
        <f t="shared" si="155"/>
        <v>0.9170266626389536</v>
      </c>
      <c r="R440" s="11">
        <f t="shared" si="156"/>
        <v>0.35415612880392416</v>
      </c>
      <c r="S440" s="11">
        <f t="shared" si="157"/>
        <v>1.1840215314462526</v>
      </c>
      <c r="T440" s="11">
        <f t="shared" si="158"/>
        <v>97.544795677110869</v>
      </c>
      <c r="V440" s="4">
        <f t="shared" si="159"/>
        <v>100</v>
      </c>
      <c r="W440" s="4">
        <f t="shared" si="160"/>
        <v>2.4552043228891303</v>
      </c>
      <c r="Y440" s="1">
        <v>0</v>
      </c>
      <c r="Z440" s="12">
        <f t="shared" si="161"/>
        <v>0</v>
      </c>
      <c r="AA440" s="1">
        <v>0</v>
      </c>
      <c r="AB440" s="12">
        <f t="shared" si="162"/>
        <v>0</v>
      </c>
      <c r="AC440" s="1">
        <v>0</v>
      </c>
      <c r="AD440" s="12">
        <f t="shared" si="163"/>
        <v>0</v>
      </c>
      <c r="AF440" s="1">
        <v>0</v>
      </c>
      <c r="AG440" s="12">
        <f t="shared" si="164"/>
        <v>0</v>
      </c>
    </row>
    <row r="441" spans="1:33" x14ac:dyDescent="0.25">
      <c r="A441" s="14">
        <v>455</v>
      </c>
      <c r="B441" s="1" t="s">
        <v>234</v>
      </c>
      <c r="C441" s="1" t="s">
        <v>244</v>
      </c>
      <c r="D441" s="9">
        <v>0.76198093383163201</v>
      </c>
      <c r="E441" s="10">
        <v>0</v>
      </c>
      <c r="F441" s="10">
        <v>0</v>
      </c>
      <c r="G441" s="10">
        <v>0</v>
      </c>
      <c r="H441" s="2">
        <f t="shared" si="149"/>
        <v>0.76198093383163201</v>
      </c>
      <c r="I441" s="11">
        <f t="shared" si="150"/>
        <v>0</v>
      </c>
      <c r="J441" s="11">
        <f t="shared" si="151"/>
        <v>0</v>
      </c>
      <c r="K441" s="11">
        <f t="shared" si="152"/>
        <v>0</v>
      </c>
      <c r="L441" s="11">
        <f t="shared" si="153"/>
        <v>100</v>
      </c>
      <c r="M441" s="1">
        <v>0</v>
      </c>
      <c r="N441" s="9">
        <v>0</v>
      </c>
      <c r="O441" s="9">
        <v>0</v>
      </c>
      <c r="P441" s="2">
        <f t="shared" si="154"/>
        <v>0.76198093383163201</v>
      </c>
      <c r="Q441" s="11">
        <f t="shared" si="155"/>
        <v>0</v>
      </c>
      <c r="R441" s="11">
        <f t="shared" si="156"/>
        <v>0</v>
      </c>
      <c r="S441" s="11">
        <f t="shared" si="157"/>
        <v>0</v>
      </c>
      <c r="T441" s="11">
        <f t="shared" si="158"/>
        <v>100</v>
      </c>
      <c r="V441" s="4">
        <f t="shared" si="159"/>
        <v>100</v>
      </c>
      <c r="W441" s="4">
        <f t="shared" si="160"/>
        <v>0</v>
      </c>
      <c r="Y441" s="1">
        <v>0</v>
      </c>
      <c r="Z441" s="12">
        <f t="shared" si="161"/>
        <v>0</v>
      </c>
      <c r="AA441" s="1">
        <v>0</v>
      </c>
      <c r="AB441" s="12">
        <f t="shared" si="162"/>
        <v>0</v>
      </c>
      <c r="AC441" s="1">
        <v>0</v>
      </c>
      <c r="AD441" s="12">
        <f t="shared" si="163"/>
        <v>0</v>
      </c>
      <c r="AF441" s="1">
        <v>0</v>
      </c>
      <c r="AG441" s="12">
        <f t="shared" si="164"/>
        <v>0</v>
      </c>
    </row>
    <row r="442" spans="1:33" x14ac:dyDescent="0.25">
      <c r="A442" s="14">
        <v>456</v>
      </c>
      <c r="B442" s="1" t="s">
        <v>235</v>
      </c>
      <c r="C442" s="1" t="s">
        <v>244</v>
      </c>
      <c r="D442" s="9">
        <v>0.38302259710585901</v>
      </c>
      <c r="E442" s="10">
        <v>9.9497493938324605E-2</v>
      </c>
      <c r="F442" s="10">
        <v>0</v>
      </c>
      <c r="G442" s="10">
        <v>2.17564564274653E-4</v>
      </c>
      <c r="H442" s="2">
        <f t="shared" si="149"/>
        <v>0.2833075386032598</v>
      </c>
      <c r="I442" s="11">
        <f t="shared" si="150"/>
        <v>25.976925301570574</v>
      </c>
      <c r="J442" s="11">
        <f t="shared" si="151"/>
        <v>0</v>
      </c>
      <c r="K442" s="11">
        <f t="shared" si="152"/>
        <v>5.6802017927554009E-2</v>
      </c>
      <c r="L442" s="11">
        <f t="shared" si="153"/>
        <v>73.966272680501888</v>
      </c>
      <c r="M442" s="1">
        <v>2.56657815072137E-2</v>
      </c>
      <c r="N442" s="9">
        <v>2.92464443654034E-3</v>
      </c>
      <c r="O442" s="9">
        <v>4.82438184601841E-2</v>
      </c>
      <c r="P442" s="2">
        <f t="shared" si="154"/>
        <v>0.30618835270192085</v>
      </c>
      <c r="Q442" s="11">
        <f t="shared" si="155"/>
        <v>6.7008530831198563</v>
      </c>
      <c r="R442" s="11">
        <f t="shared" si="156"/>
        <v>0.76356968456668695</v>
      </c>
      <c r="S442" s="11">
        <f t="shared" si="157"/>
        <v>12.595554106916197</v>
      </c>
      <c r="T442" s="11">
        <f t="shared" si="158"/>
        <v>79.940023125397246</v>
      </c>
      <c r="V442" s="4">
        <f t="shared" si="159"/>
        <v>100.00000000000001</v>
      </c>
      <c r="W442" s="4">
        <f t="shared" si="160"/>
        <v>20.059976874602739</v>
      </c>
      <c r="Y442" s="1">
        <v>0</v>
      </c>
      <c r="Z442" s="12">
        <f t="shared" si="161"/>
        <v>0</v>
      </c>
      <c r="AA442" s="1">
        <v>0</v>
      </c>
      <c r="AB442" s="12">
        <f t="shared" si="162"/>
        <v>0</v>
      </c>
      <c r="AC442" s="1">
        <v>0</v>
      </c>
      <c r="AD442" s="12">
        <f t="shared" si="163"/>
        <v>0</v>
      </c>
      <c r="AF442" s="1">
        <v>0.27595132824317098</v>
      </c>
      <c r="AG442" s="12">
        <f t="shared" si="164"/>
        <v>72.045704438400037</v>
      </c>
    </row>
    <row r="443" spans="1:33" x14ac:dyDescent="0.25">
      <c r="A443" s="14">
        <v>457</v>
      </c>
      <c r="B443" s="1" t="s">
        <v>233</v>
      </c>
      <c r="C443" s="1" t="s">
        <v>244</v>
      </c>
      <c r="D443" s="9">
        <v>0.36234917166531</v>
      </c>
      <c r="E443" s="10">
        <v>0</v>
      </c>
      <c r="F443" s="10">
        <v>0</v>
      </c>
      <c r="G443" s="10">
        <v>0</v>
      </c>
      <c r="H443" s="2">
        <f t="shared" si="149"/>
        <v>0.36234917166531</v>
      </c>
      <c r="I443" s="11">
        <f t="shared" si="150"/>
        <v>0</v>
      </c>
      <c r="J443" s="11">
        <f t="shared" si="151"/>
        <v>0</v>
      </c>
      <c r="K443" s="11">
        <f t="shared" si="152"/>
        <v>0</v>
      </c>
      <c r="L443" s="11">
        <f t="shared" si="153"/>
        <v>100</v>
      </c>
      <c r="M443" s="1">
        <v>0</v>
      </c>
      <c r="N443" s="9">
        <v>0</v>
      </c>
      <c r="O443" s="9">
        <v>0</v>
      </c>
      <c r="P443" s="2">
        <f t="shared" si="154"/>
        <v>0.36234917166531</v>
      </c>
      <c r="Q443" s="11">
        <f t="shared" si="155"/>
        <v>0</v>
      </c>
      <c r="R443" s="11">
        <f t="shared" si="156"/>
        <v>0</v>
      </c>
      <c r="S443" s="11">
        <f t="shared" si="157"/>
        <v>0</v>
      </c>
      <c r="T443" s="11">
        <f t="shared" si="158"/>
        <v>100</v>
      </c>
      <c r="V443" s="4">
        <f t="shared" si="159"/>
        <v>100</v>
      </c>
      <c r="W443" s="4">
        <f t="shared" si="160"/>
        <v>0</v>
      </c>
      <c r="Y443" s="1">
        <v>0</v>
      </c>
      <c r="Z443" s="12">
        <f t="shared" si="161"/>
        <v>0</v>
      </c>
      <c r="AA443" s="1">
        <v>0</v>
      </c>
      <c r="AB443" s="12">
        <f t="shared" si="162"/>
        <v>0</v>
      </c>
      <c r="AC443" s="1">
        <v>0</v>
      </c>
      <c r="AD443" s="12">
        <f t="shared" si="163"/>
        <v>0</v>
      </c>
      <c r="AF443" s="1">
        <v>0</v>
      </c>
      <c r="AG443" s="12">
        <f t="shared" si="164"/>
        <v>0</v>
      </c>
    </row>
    <row r="444" spans="1:33" x14ac:dyDescent="0.25">
      <c r="A444" s="14">
        <v>458</v>
      </c>
      <c r="B444" s="1" t="s">
        <v>582</v>
      </c>
      <c r="C444" s="1" t="s">
        <v>244</v>
      </c>
      <c r="D444" s="9">
        <v>0.354605124621093</v>
      </c>
      <c r="E444" s="10">
        <v>0</v>
      </c>
      <c r="F444" s="10">
        <v>0</v>
      </c>
      <c r="G444" s="10">
        <v>0</v>
      </c>
      <c r="H444" s="2">
        <f t="shared" si="149"/>
        <v>0.354605124621093</v>
      </c>
      <c r="I444" s="11">
        <f t="shared" si="150"/>
        <v>0</v>
      </c>
      <c r="J444" s="11">
        <f t="shared" si="151"/>
        <v>0</v>
      </c>
      <c r="K444" s="11">
        <f t="shared" si="152"/>
        <v>0</v>
      </c>
      <c r="L444" s="11">
        <f t="shared" si="153"/>
        <v>100</v>
      </c>
      <c r="M444" s="1">
        <v>0</v>
      </c>
      <c r="N444" s="9">
        <v>0</v>
      </c>
      <c r="O444" s="9">
        <v>2.50933048670616E-2</v>
      </c>
      <c r="P444" s="2">
        <f t="shared" si="154"/>
        <v>0.32951181975403143</v>
      </c>
      <c r="Q444" s="11">
        <f t="shared" si="155"/>
        <v>0</v>
      </c>
      <c r="R444" s="11">
        <f t="shared" si="156"/>
        <v>0</v>
      </c>
      <c r="S444" s="11">
        <f t="shared" si="157"/>
        <v>7.0764078477079551</v>
      </c>
      <c r="T444" s="11">
        <f t="shared" si="158"/>
        <v>92.923592152292059</v>
      </c>
      <c r="V444" s="4">
        <f t="shared" si="159"/>
        <v>100</v>
      </c>
      <c r="W444" s="4">
        <f t="shared" si="160"/>
        <v>7.0764078477079551</v>
      </c>
      <c r="Y444" s="1">
        <v>0</v>
      </c>
      <c r="Z444" s="12">
        <f t="shared" si="161"/>
        <v>0</v>
      </c>
      <c r="AA444" s="1">
        <v>0</v>
      </c>
      <c r="AB444" s="12">
        <f t="shared" si="162"/>
        <v>0</v>
      </c>
      <c r="AC444" s="1">
        <v>0</v>
      </c>
      <c r="AD444" s="12">
        <f t="shared" si="163"/>
        <v>0</v>
      </c>
      <c r="AF444" s="1">
        <v>0</v>
      </c>
      <c r="AG444" s="12">
        <f t="shared" si="164"/>
        <v>0</v>
      </c>
    </row>
    <row r="445" spans="1:33" x14ac:dyDescent="0.25">
      <c r="A445" s="14">
        <v>460</v>
      </c>
      <c r="B445" s="1" t="s">
        <v>236</v>
      </c>
      <c r="C445" s="1" t="s">
        <v>244</v>
      </c>
      <c r="D445" s="9">
        <v>1.3475398717373599</v>
      </c>
      <c r="E445" s="10">
        <v>0</v>
      </c>
      <c r="F445" s="10">
        <v>0</v>
      </c>
      <c r="G445" s="10">
        <v>0</v>
      </c>
      <c r="H445" s="2">
        <f t="shared" si="149"/>
        <v>1.3475398717373599</v>
      </c>
      <c r="I445" s="11">
        <f t="shared" si="150"/>
        <v>0</v>
      </c>
      <c r="J445" s="11">
        <f t="shared" si="151"/>
        <v>0</v>
      </c>
      <c r="K445" s="11">
        <f t="shared" si="152"/>
        <v>0</v>
      </c>
      <c r="L445" s="11">
        <f t="shared" si="153"/>
        <v>100</v>
      </c>
      <c r="M445" s="1">
        <v>1.2009772323379899E-2</v>
      </c>
      <c r="N445" s="9">
        <v>4.9376852905930703E-3</v>
      </c>
      <c r="O445" s="9">
        <v>1.1160465211486E-2</v>
      </c>
      <c r="P445" s="2">
        <f t="shared" si="154"/>
        <v>1.3194319489119009</v>
      </c>
      <c r="Q445" s="11">
        <f t="shared" si="155"/>
        <v>0.89123688102051535</v>
      </c>
      <c r="R445" s="11">
        <f t="shared" si="156"/>
        <v>0.36642220346526727</v>
      </c>
      <c r="S445" s="11">
        <f t="shared" si="157"/>
        <v>0.82821038883970133</v>
      </c>
      <c r="T445" s="11">
        <f t="shared" si="158"/>
        <v>97.914130526674512</v>
      </c>
      <c r="V445" s="4">
        <f t="shared" si="159"/>
        <v>100</v>
      </c>
      <c r="W445" s="4">
        <f t="shared" si="160"/>
        <v>2.0858694733254839</v>
      </c>
      <c r="Y445" s="1">
        <v>0</v>
      </c>
      <c r="Z445" s="12">
        <f t="shared" si="161"/>
        <v>0</v>
      </c>
      <c r="AA445" s="1">
        <v>0</v>
      </c>
      <c r="AB445" s="12">
        <f t="shared" si="162"/>
        <v>0</v>
      </c>
      <c r="AC445" s="1">
        <v>0</v>
      </c>
      <c r="AD445" s="12">
        <f t="shared" si="163"/>
        <v>0</v>
      </c>
      <c r="AF445" s="1">
        <v>0</v>
      </c>
      <c r="AG445" s="12">
        <f t="shared" si="164"/>
        <v>0</v>
      </c>
    </row>
    <row r="446" spans="1:33" x14ac:dyDescent="0.25">
      <c r="A446" s="14">
        <v>462</v>
      </c>
      <c r="B446" s="1" t="s">
        <v>298</v>
      </c>
      <c r="C446" s="1" t="s">
        <v>244</v>
      </c>
      <c r="D446" s="9">
        <v>0.25281815735846702</v>
      </c>
      <c r="E446" s="10">
        <v>0</v>
      </c>
      <c r="F446" s="10">
        <v>0</v>
      </c>
      <c r="G446" s="10">
        <v>0</v>
      </c>
      <c r="H446" s="2">
        <f t="shared" ref="H446:H494" si="165">D446-E446-F446-G446</f>
        <v>0.25281815735846702</v>
      </c>
      <c r="I446" s="11">
        <f t="shared" ref="I446:I494" si="166">E446/D446*100</f>
        <v>0</v>
      </c>
      <c r="J446" s="11">
        <f t="shared" ref="J446:J494" si="167">F446/D446*100</f>
        <v>0</v>
      </c>
      <c r="K446" s="11">
        <f t="shared" ref="K446:K494" si="168">G446/D446*100</f>
        <v>0</v>
      </c>
      <c r="L446" s="11">
        <f t="shared" ref="L446:L494" si="169">H446/D446*100</f>
        <v>100</v>
      </c>
      <c r="M446" s="1">
        <v>0</v>
      </c>
      <c r="N446" s="9">
        <v>0</v>
      </c>
      <c r="O446" s="9">
        <v>2.3613035105649002E-3</v>
      </c>
      <c r="P446" s="2">
        <f t="shared" ref="P446:P494" si="170">D446-SUM(M446,N446,O446)</f>
        <v>0.25045685384790212</v>
      </c>
      <c r="Q446" s="11">
        <f t="shared" ref="Q446:Q494" si="171">M446/D446*100</f>
        <v>0</v>
      </c>
      <c r="R446" s="11">
        <f t="shared" ref="R446:R494" si="172">N446/D446*100</f>
        <v>0</v>
      </c>
      <c r="S446" s="11">
        <f t="shared" ref="S446:S494" si="173">O446/D446*100</f>
        <v>0.93399284894591006</v>
      </c>
      <c r="T446" s="11">
        <f t="shared" ref="T446:T494" si="174">P446/D446*100</f>
        <v>99.066007151054094</v>
      </c>
      <c r="V446" s="4">
        <f t="shared" ref="V446:V494" si="175">SUM(I446:L446)</f>
        <v>100</v>
      </c>
      <c r="W446" s="4">
        <f t="shared" ref="W446:W494" si="176">SUM(Q446:R446,S446)</f>
        <v>0.93399284894591006</v>
      </c>
      <c r="Y446" s="1">
        <v>0</v>
      </c>
      <c r="Z446" s="12">
        <f t="shared" ref="Z446:Z494" si="177">Y446/D446*100</f>
        <v>0</v>
      </c>
      <c r="AA446" s="1">
        <v>0</v>
      </c>
      <c r="AB446" s="12">
        <f t="shared" ref="AB446:AB494" si="178">AA446/D446*100</f>
        <v>0</v>
      </c>
      <c r="AC446" s="1">
        <v>0</v>
      </c>
      <c r="AD446" s="12">
        <f t="shared" ref="AD446:AD494" si="179">AC446/D446*100</f>
        <v>0</v>
      </c>
      <c r="AF446" s="1">
        <v>0</v>
      </c>
      <c r="AG446" s="12">
        <f t="shared" ref="AG446:AG494" si="180">AF446/D446*100</f>
        <v>0</v>
      </c>
    </row>
    <row r="447" spans="1:33" x14ac:dyDescent="0.25">
      <c r="A447" s="14">
        <v>464</v>
      </c>
      <c r="B447" s="1" t="s">
        <v>299</v>
      </c>
      <c r="C447" s="1" t="s">
        <v>244</v>
      </c>
      <c r="D447" s="9">
        <v>1.1941931513682</v>
      </c>
      <c r="E447" s="10">
        <v>0</v>
      </c>
      <c r="F447" s="10">
        <v>0</v>
      </c>
      <c r="G447" s="10">
        <v>0</v>
      </c>
      <c r="H447" s="2">
        <f t="shared" si="165"/>
        <v>1.1941931513682</v>
      </c>
      <c r="I447" s="11">
        <f t="shared" si="166"/>
        <v>0</v>
      </c>
      <c r="J447" s="11">
        <f t="shared" si="167"/>
        <v>0</v>
      </c>
      <c r="K447" s="11">
        <f t="shared" si="168"/>
        <v>0</v>
      </c>
      <c r="L447" s="11">
        <f t="shared" si="169"/>
        <v>100</v>
      </c>
      <c r="M447" s="1">
        <v>1.2009376579102501E-2</v>
      </c>
      <c r="N447" s="9">
        <v>9.7748533725345605E-3</v>
      </c>
      <c r="O447" s="9">
        <v>1.44112531530714E-2</v>
      </c>
      <c r="P447" s="2">
        <f t="shared" si="170"/>
        <v>1.1579976682634916</v>
      </c>
      <c r="Q447" s="11">
        <f t="shared" si="171"/>
        <v>1.0056477518183073</v>
      </c>
      <c r="R447" s="11">
        <f t="shared" si="172"/>
        <v>0.81853202401432346</v>
      </c>
      <c r="S447" s="11">
        <f t="shared" si="173"/>
        <v>1.2067774075374884</v>
      </c>
      <c r="T447" s="11">
        <f t="shared" si="174"/>
        <v>96.96904281662988</v>
      </c>
      <c r="V447" s="4">
        <f t="shared" si="175"/>
        <v>100</v>
      </c>
      <c r="W447" s="4">
        <f t="shared" si="176"/>
        <v>3.030957183370119</v>
      </c>
      <c r="Y447" s="1">
        <v>0</v>
      </c>
      <c r="Z447" s="12">
        <f t="shared" si="177"/>
        <v>0</v>
      </c>
      <c r="AA447" s="1">
        <v>0</v>
      </c>
      <c r="AB447" s="12">
        <f t="shared" si="178"/>
        <v>0</v>
      </c>
      <c r="AC447" s="1">
        <v>0</v>
      </c>
      <c r="AD447" s="12">
        <f t="shared" si="179"/>
        <v>0</v>
      </c>
      <c r="AF447" s="1">
        <v>0</v>
      </c>
      <c r="AG447" s="12">
        <f t="shared" si="180"/>
        <v>0</v>
      </c>
    </row>
    <row r="448" spans="1:33" x14ac:dyDescent="0.25">
      <c r="A448" s="14">
        <v>467</v>
      </c>
      <c r="B448" s="1" t="s">
        <v>300</v>
      </c>
      <c r="C448" s="1" t="s">
        <v>244</v>
      </c>
      <c r="D448" s="9">
        <v>0.83145351915545695</v>
      </c>
      <c r="E448" s="10">
        <v>0</v>
      </c>
      <c r="F448" s="10">
        <v>0</v>
      </c>
      <c r="G448" s="10">
        <v>0</v>
      </c>
      <c r="H448" s="2">
        <f t="shared" si="165"/>
        <v>0.83145351915545695</v>
      </c>
      <c r="I448" s="11">
        <f t="shared" si="166"/>
        <v>0</v>
      </c>
      <c r="J448" s="11">
        <f t="shared" si="167"/>
        <v>0</v>
      </c>
      <c r="K448" s="11">
        <f t="shared" si="168"/>
        <v>0</v>
      </c>
      <c r="L448" s="11">
        <f t="shared" si="169"/>
        <v>100</v>
      </c>
      <c r="M448" s="1">
        <v>0</v>
      </c>
      <c r="N448" s="9">
        <v>0</v>
      </c>
      <c r="O448" s="9">
        <v>6.7394248837219298E-2</v>
      </c>
      <c r="P448" s="2">
        <f t="shared" si="170"/>
        <v>0.76405927031823762</v>
      </c>
      <c r="Q448" s="11">
        <f t="shared" si="171"/>
        <v>0</v>
      </c>
      <c r="R448" s="11">
        <f t="shared" si="172"/>
        <v>0</v>
      </c>
      <c r="S448" s="11">
        <f t="shared" si="173"/>
        <v>8.1055942737093147</v>
      </c>
      <c r="T448" s="11">
        <f t="shared" si="174"/>
        <v>91.894405726290685</v>
      </c>
      <c r="V448" s="4">
        <f t="shared" si="175"/>
        <v>100</v>
      </c>
      <c r="W448" s="4">
        <f t="shared" si="176"/>
        <v>8.1055942737093147</v>
      </c>
      <c r="Y448" s="1">
        <v>0</v>
      </c>
      <c r="Z448" s="12">
        <f t="shared" si="177"/>
        <v>0</v>
      </c>
      <c r="AA448" s="1">
        <v>0</v>
      </c>
      <c r="AB448" s="12">
        <f t="shared" si="178"/>
        <v>0</v>
      </c>
      <c r="AC448" s="1">
        <v>0</v>
      </c>
      <c r="AD448" s="12">
        <f t="shared" si="179"/>
        <v>0</v>
      </c>
      <c r="AF448" s="1">
        <v>0</v>
      </c>
      <c r="AG448" s="12">
        <f t="shared" si="180"/>
        <v>0</v>
      </c>
    </row>
    <row r="449" spans="1:33" x14ac:dyDescent="0.25">
      <c r="A449" s="14">
        <v>469</v>
      </c>
      <c r="B449" s="1" t="s">
        <v>237</v>
      </c>
      <c r="C449" s="1" t="s">
        <v>244</v>
      </c>
      <c r="D449" s="9">
        <v>10.6640765896994</v>
      </c>
      <c r="E449" s="10">
        <v>0</v>
      </c>
      <c r="F449" s="10">
        <v>0</v>
      </c>
      <c r="G449" s="10">
        <v>0</v>
      </c>
      <c r="H449" s="2">
        <f t="shared" si="165"/>
        <v>10.6640765896994</v>
      </c>
      <c r="I449" s="11">
        <f t="shared" si="166"/>
        <v>0</v>
      </c>
      <c r="J449" s="11">
        <f t="shared" si="167"/>
        <v>0</v>
      </c>
      <c r="K449" s="11">
        <f t="shared" si="168"/>
        <v>0</v>
      </c>
      <c r="L449" s="11">
        <f t="shared" si="169"/>
        <v>100</v>
      </c>
      <c r="M449" s="1">
        <v>0.35917220622547102</v>
      </c>
      <c r="N449" s="9">
        <v>0.142878530891866</v>
      </c>
      <c r="O449" s="9">
        <v>0.67464543182098102</v>
      </c>
      <c r="P449" s="2">
        <f t="shared" si="170"/>
        <v>9.487380420761081</v>
      </c>
      <c r="Q449" s="11">
        <f t="shared" si="171"/>
        <v>3.3680572640710507</v>
      </c>
      <c r="R449" s="11">
        <f t="shared" si="172"/>
        <v>1.3398115597732543</v>
      </c>
      <c r="S449" s="11">
        <f t="shared" si="173"/>
        <v>6.3263370826934198</v>
      </c>
      <c r="T449" s="11">
        <f t="shared" si="174"/>
        <v>88.965794093462264</v>
      </c>
      <c r="V449" s="4">
        <f t="shared" si="175"/>
        <v>100</v>
      </c>
      <c r="W449" s="4">
        <f t="shared" si="176"/>
        <v>11.034205906537725</v>
      </c>
      <c r="Y449" s="1">
        <v>0</v>
      </c>
      <c r="Z449" s="12">
        <f t="shared" si="177"/>
        <v>0</v>
      </c>
      <c r="AA449" s="1">
        <v>0</v>
      </c>
      <c r="AB449" s="12">
        <f t="shared" si="178"/>
        <v>0</v>
      </c>
      <c r="AC449" s="1">
        <v>0</v>
      </c>
      <c r="AD449" s="12">
        <f t="shared" si="179"/>
        <v>0</v>
      </c>
      <c r="AF449" s="1">
        <v>0</v>
      </c>
      <c r="AG449" s="12">
        <f t="shared" si="180"/>
        <v>0</v>
      </c>
    </row>
    <row r="450" spans="1:33" x14ac:dyDescent="0.25">
      <c r="A450" s="14">
        <v>470</v>
      </c>
      <c r="B450" s="1" t="s">
        <v>238</v>
      </c>
      <c r="C450" s="1" t="s">
        <v>244</v>
      </c>
      <c r="D450" s="9">
        <v>3.3487522318188101</v>
      </c>
      <c r="E450" s="10">
        <v>0</v>
      </c>
      <c r="F450" s="10">
        <v>0</v>
      </c>
      <c r="G450" s="10">
        <v>0</v>
      </c>
      <c r="H450" s="2">
        <f t="shared" si="165"/>
        <v>3.3487522318188101</v>
      </c>
      <c r="I450" s="11">
        <f t="shared" si="166"/>
        <v>0</v>
      </c>
      <c r="J450" s="11">
        <f t="shared" si="167"/>
        <v>0</v>
      </c>
      <c r="K450" s="11">
        <f t="shared" si="168"/>
        <v>0</v>
      </c>
      <c r="L450" s="11">
        <f t="shared" si="169"/>
        <v>100</v>
      </c>
      <c r="M450" s="1">
        <v>8.8425741196609106E-2</v>
      </c>
      <c r="N450" s="9">
        <v>2.13343253294811E-2</v>
      </c>
      <c r="O450" s="9">
        <v>7.6030891128238104E-2</v>
      </c>
      <c r="P450" s="2">
        <f t="shared" si="170"/>
        <v>3.1629612741644819</v>
      </c>
      <c r="Q450" s="11">
        <f t="shared" si="171"/>
        <v>2.6405578876936611</v>
      </c>
      <c r="R450" s="11">
        <f t="shared" si="172"/>
        <v>0.63708282526156834</v>
      </c>
      <c r="S450" s="11">
        <f t="shared" si="173"/>
        <v>2.2704245003800536</v>
      </c>
      <c r="T450" s="11">
        <f t="shared" si="174"/>
        <v>94.451934786664722</v>
      </c>
      <c r="V450" s="4">
        <f t="shared" si="175"/>
        <v>100</v>
      </c>
      <c r="W450" s="4">
        <f t="shared" si="176"/>
        <v>5.548065213335283</v>
      </c>
      <c r="Y450" s="1">
        <v>0</v>
      </c>
      <c r="Z450" s="12">
        <f t="shared" si="177"/>
        <v>0</v>
      </c>
      <c r="AA450" s="1">
        <v>0</v>
      </c>
      <c r="AB450" s="12">
        <f t="shared" si="178"/>
        <v>0</v>
      </c>
      <c r="AC450" s="1">
        <v>0</v>
      </c>
      <c r="AD450" s="12">
        <f t="shared" si="179"/>
        <v>0</v>
      </c>
      <c r="AF450" s="1">
        <v>0</v>
      </c>
      <c r="AG450" s="12">
        <f t="shared" si="180"/>
        <v>0</v>
      </c>
    </row>
    <row r="451" spans="1:33" x14ac:dyDescent="0.25">
      <c r="A451" s="14">
        <v>471</v>
      </c>
      <c r="B451" s="1" t="s">
        <v>301</v>
      </c>
      <c r="C451" s="1" t="s">
        <v>244</v>
      </c>
      <c r="D451" s="9">
        <v>11.578260085972</v>
      </c>
      <c r="E451" s="10">
        <v>0.20307340375861099</v>
      </c>
      <c r="F451" s="10">
        <v>0.30934284485457098</v>
      </c>
      <c r="G451" s="10">
        <v>0.79737001291523202</v>
      </c>
      <c r="H451" s="2">
        <f t="shared" si="165"/>
        <v>10.268473824443586</v>
      </c>
      <c r="I451" s="11">
        <f t="shared" si="166"/>
        <v>1.7539198657719814</v>
      </c>
      <c r="J451" s="11">
        <f t="shared" si="167"/>
        <v>2.6717558817785143</v>
      </c>
      <c r="K451" s="11">
        <f t="shared" si="168"/>
        <v>6.8867861578037131</v>
      </c>
      <c r="L451" s="11">
        <f t="shared" si="169"/>
        <v>88.687538094645788</v>
      </c>
      <c r="M451" s="1">
        <v>0.50554315979527198</v>
      </c>
      <c r="N451" s="9">
        <v>0.16779739904103799</v>
      </c>
      <c r="O451" s="9">
        <v>0.70279098127452999</v>
      </c>
      <c r="P451" s="2">
        <f t="shared" si="170"/>
        <v>10.202128545861159</v>
      </c>
      <c r="Q451" s="11">
        <f t="shared" si="171"/>
        <v>4.366313729709514</v>
      </c>
      <c r="R451" s="11">
        <f t="shared" si="172"/>
        <v>1.449245377069549</v>
      </c>
      <c r="S451" s="11">
        <f t="shared" si="173"/>
        <v>6.0699187620255497</v>
      </c>
      <c r="T451" s="11">
        <f t="shared" si="174"/>
        <v>88.114522131195386</v>
      </c>
      <c r="V451" s="4">
        <f t="shared" si="175"/>
        <v>100</v>
      </c>
      <c r="W451" s="4">
        <f t="shared" si="176"/>
        <v>11.885477868804614</v>
      </c>
      <c r="Y451" s="1">
        <v>0.11158897822522</v>
      </c>
      <c r="Z451" s="12">
        <f t="shared" si="177"/>
        <v>0.96378020010466936</v>
      </c>
      <c r="AA451" s="1">
        <v>3.4338908778382402E-2</v>
      </c>
      <c r="AB451" s="12">
        <f t="shared" si="178"/>
        <v>0.29658090700507556</v>
      </c>
      <c r="AC451" s="1">
        <v>0.76545585218876</v>
      </c>
      <c r="AD451" s="12">
        <f t="shared" si="179"/>
        <v>6.6111474997540594</v>
      </c>
      <c r="AF451" s="1">
        <v>2.6755775844571001</v>
      </c>
      <c r="AG451" s="12">
        <f t="shared" si="180"/>
        <v>23.108632597559104</v>
      </c>
    </row>
    <row r="452" spans="1:33" x14ac:dyDescent="0.25">
      <c r="A452" s="14">
        <v>472</v>
      </c>
      <c r="B452" s="1" t="s">
        <v>256</v>
      </c>
      <c r="C452" s="1" t="s">
        <v>244</v>
      </c>
      <c r="D452" s="9">
        <v>3.2785670956328499</v>
      </c>
      <c r="E452" s="10">
        <v>0</v>
      </c>
      <c r="F452" s="10">
        <v>0</v>
      </c>
      <c r="G452" s="10">
        <v>0</v>
      </c>
      <c r="H452" s="2">
        <f t="shared" si="165"/>
        <v>3.2785670956328499</v>
      </c>
      <c r="I452" s="11">
        <f t="shared" si="166"/>
        <v>0</v>
      </c>
      <c r="J452" s="11">
        <f t="shared" si="167"/>
        <v>0</v>
      </c>
      <c r="K452" s="11">
        <f t="shared" si="168"/>
        <v>0</v>
      </c>
      <c r="L452" s="11">
        <f t="shared" si="169"/>
        <v>100</v>
      </c>
      <c r="M452" s="1">
        <v>0.254330147214125</v>
      </c>
      <c r="N452" s="9">
        <v>0.18487609873095001</v>
      </c>
      <c r="O452" s="9">
        <v>0.30448702586328802</v>
      </c>
      <c r="P452" s="2">
        <f t="shared" si="170"/>
        <v>2.534873823824487</v>
      </c>
      <c r="Q452" s="11">
        <f t="shared" si="171"/>
        <v>7.7573567901935094</v>
      </c>
      <c r="R452" s="11">
        <f t="shared" si="172"/>
        <v>5.6389298537525905</v>
      </c>
      <c r="S452" s="11">
        <f t="shared" si="173"/>
        <v>9.2871982479441666</v>
      </c>
      <c r="T452" s="11">
        <f t="shared" si="174"/>
        <v>77.316515108109741</v>
      </c>
      <c r="V452" s="4">
        <f t="shared" si="175"/>
        <v>100</v>
      </c>
      <c r="W452" s="4">
        <f t="shared" si="176"/>
        <v>22.683484891890267</v>
      </c>
      <c r="Y452" s="1">
        <v>0</v>
      </c>
      <c r="Z452" s="12">
        <f t="shared" si="177"/>
        <v>0</v>
      </c>
      <c r="AA452" s="1">
        <v>0</v>
      </c>
      <c r="AB452" s="12">
        <f t="shared" si="178"/>
        <v>0</v>
      </c>
      <c r="AC452" s="1">
        <v>0</v>
      </c>
      <c r="AD452" s="12">
        <f t="shared" si="179"/>
        <v>0</v>
      </c>
      <c r="AF452" s="1">
        <v>0</v>
      </c>
      <c r="AG452" s="12">
        <f t="shared" si="180"/>
        <v>0</v>
      </c>
    </row>
    <row r="453" spans="1:33" x14ac:dyDescent="0.25">
      <c r="A453" s="14">
        <v>473</v>
      </c>
      <c r="B453" s="1" t="s">
        <v>239</v>
      </c>
      <c r="C453" s="1" t="s">
        <v>244</v>
      </c>
      <c r="D453" s="9">
        <v>2.8534110717147501</v>
      </c>
      <c r="E453" s="10">
        <v>0</v>
      </c>
      <c r="F453" s="10">
        <v>0</v>
      </c>
      <c r="G453" s="10">
        <v>0</v>
      </c>
      <c r="H453" s="2">
        <f t="shared" si="165"/>
        <v>2.8534110717147501</v>
      </c>
      <c r="I453" s="11">
        <f t="shared" si="166"/>
        <v>0</v>
      </c>
      <c r="J453" s="11">
        <f t="shared" si="167"/>
        <v>0</v>
      </c>
      <c r="K453" s="11">
        <f t="shared" si="168"/>
        <v>0</v>
      </c>
      <c r="L453" s="11">
        <f t="shared" si="169"/>
        <v>100</v>
      </c>
      <c r="M453" s="1">
        <v>2.78696118485454E-2</v>
      </c>
      <c r="N453" s="9">
        <v>1.10915282237721E-2</v>
      </c>
      <c r="O453" s="9">
        <v>4.3420268402496298E-2</v>
      </c>
      <c r="P453" s="2">
        <f t="shared" si="170"/>
        <v>2.7710296632399363</v>
      </c>
      <c r="Q453" s="11">
        <f t="shared" si="171"/>
        <v>0.97671212272255004</v>
      </c>
      <c r="R453" s="11">
        <f t="shared" si="172"/>
        <v>0.38871119320030795</v>
      </c>
      <c r="S453" s="11">
        <f t="shared" si="173"/>
        <v>1.5216969203250128</v>
      </c>
      <c r="T453" s="11">
        <f t="shared" si="174"/>
        <v>97.112879763752119</v>
      </c>
      <c r="V453" s="4">
        <f t="shared" si="175"/>
        <v>100</v>
      </c>
      <c r="W453" s="4">
        <f t="shared" si="176"/>
        <v>2.8871202362478705</v>
      </c>
      <c r="Y453" s="1">
        <v>0</v>
      </c>
      <c r="Z453" s="12">
        <f t="shared" si="177"/>
        <v>0</v>
      </c>
      <c r="AA453" s="1">
        <v>0</v>
      </c>
      <c r="AB453" s="12">
        <f t="shared" si="178"/>
        <v>0</v>
      </c>
      <c r="AC453" s="1">
        <v>0</v>
      </c>
      <c r="AD453" s="12">
        <f t="shared" si="179"/>
        <v>0</v>
      </c>
      <c r="AF453" s="1">
        <v>0</v>
      </c>
      <c r="AG453" s="12">
        <f t="shared" si="180"/>
        <v>0</v>
      </c>
    </row>
    <row r="454" spans="1:33" x14ac:dyDescent="0.25">
      <c r="A454" s="14">
        <v>474</v>
      </c>
      <c r="B454" s="1" t="s">
        <v>240</v>
      </c>
      <c r="C454" s="1" t="s">
        <v>244</v>
      </c>
      <c r="D454" s="9">
        <v>117.348150651791</v>
      </c>
      <c r="E454" s="10">
        <v>12.808550612446</v>
      </c>
      <c r="F454" s="10">
        <v>1.58357648650241</v>
      </c>
      <c r="G454" s="10">
        <v>2.5724354491676</v>
      </c>
      <c r="H454" s="2">
        <f t="shared" si="165"/>
        <v>100.383588103675</v>
      </c>
      <c r="I454" s="11">
        <f t="shared" si="166"/>
        <v>10.914999973415016</v>
      </c>
      <c r="J454" s="11">
        <f t="shared" si="167"/>
        <v>1.3494686347477101</v>
      </c>
      <c r="K454" s="11">
        <f t="shared" si="168"/>
        <v>2.1921397438983319</v>
      </c>
      <c r="L454" s="11">
        <f t="shared" si="169"/>
        <v>85.543391647938947</v>
      </c>
      <c r="M454" s="1">
        <v>19.634067415206399</v>
      </c>
      <c r="N454" s="9">
        <v>1.9277163624373499</v>
      </c>
      <c r="O454" s="9">
        <v>4.4058735031540701</v>
      </c>
      <c r="P454" s="2">
        <f t="shared" si="170"/>
        <v>91.380493370993179</v>
      </c>
      <c r="Q454" s="11">
        <f t="shared" si="171"/>
        <v>16.731467267402341</v>
      </c>
      <c r="R454" s="11">
        <f t="shared" si="172"/>
        <v>1.6427326308341175</v>
      </c>
      <c r="S454" s="11">
        <f t="shared" si="173"/>
        <v>3.7545316894065826</v>
      </c>
      <c r="T454" s="11">
        <f t="shared" si="174"/>
        <v>77.871268412356955</v>
      </c>
      <c r="V454" s="4">
        <f t="shared" si="175"/>
        <v>100</v>
      </c>
      <c r="W454" s="4">
        <f t="shared" si="176"/>
        <v>22.128731587643042</v>
      </c>
      <c r="Y454" s="1">
        <v>0</v>
      </c>
      <c r="Z454" s="12">
        <f t="shared" si="177"/>
        <v>0</v>
      </c>
      <c r="AA454" s="1">
        <v>1.09879904069976E-7</v>
      </c>
      <c r="AB454" s="12">
        <f t="shared" si="178"/>
        <v>9.3635820811547628E-8</v>
      </c>
      <c r="AC454" s="1">
        <v>0</v>
      </c>
      <c r="AD454" s="12">
        <f t="shared" si="179"/>
        <v>0</v>
      </c>
      <c r="AF454" s="1">
        <v>0.218806410163743</v>
      </c>
      <c r="AG454" s="12">
        <f t="shared" si="180"/>
        <v>0.18645918912945691</v>
      </c>
    </row>
    <row r="455" spans="1:33" x14ac:dyDescent="0.25">
      <c r="A455" s="14">
        <v>475</v>
      </c>
      <c r="B455" s="1" t="s">
        <v>241</v>
      </c>
      <c r="C455" s="1" t="s">
        <v>244</v>
      </c>
      <c r="D455" s="9">
        <v>9.1267158051244905</v>
      </c>
      <c r="E455" s="10">
        <v>7.9136565993761093E-2</v>
      </c>
      <c r="F455" s="10">
        <v>1.2878276792507599E-4</v>
      </c>
      <c r="G455" s="10">
        <v>1.08549052027861E-2</v>
      </c>
      <c r="H455" s="2">
        <f t="shared" si="165"/>
        <v>9.0365955511600191</v>
      </c>
      <c r="I455" s="11">
        <f t="shared" si="166"/>
        <v>0.86708699693845293</v>
      </c>
      <c r="J455" s="11">
        <f t="shared" si="167"/>
        <v>1.4110526795714042E-3</v>
      </c>
      <c r="K455" s="11">
        <f t="shared" si="168"/>
        <v>0.11893550138475072</v>
      </c>
      <c r="L455" s="11">
        <f t="shared" si="169"/>
        <v>99.012566448997234</v>
      </c>
      <c r="M455" s="1">
        <v>0</v>
      </c>
      <c r="N455" s="9">
        <v>1.08083887304761E-2</v>
      </c>
      <c r="O455" s="9">
        <v>3.6510576843117398E-2</v>
      </c>
      <c r="P455" s="2">
        <f t="shared" si="170"/>
        <v>9.0793968395508973</v>
      </c>
      <c r="Q455" s="11">
        <f t="shared" si="171"/>
        <v>0</v>
      </c>
      <c r="R455" s="11">
        <f t="shared" si="172"/>
        <v>0.11842582766089177</v>
      </c>
      <c r="S455" s="11">
        <f t="shared" si="173"/>
        <v>0.4000406895831834</v>
      </c>
      <c r="T455" s="11">
        <f t="shared" si="174"/>
        <v>99.481533482755921</v>
      </c>
      <c r="V455" s="4">
        <f t="shared" si="175"/>
        <v>100.00000000000001</v>
      </c>
      <c r="W455" s="4">
        <f t="shared" si="176"/>
        <v>0.51846651724407522</v>
      </c>
      <c r="Y455" s="1">
        <v>4.19437490924974E-4</v>
      </c>
      <c r="Z455" s="12">
        <f t="shared" si="177"/>
        <v>4.5957110956546627E-3</v>
      </c>
      <c r="AA455" s="1">
        <v>5.1162425354232203E-4</v>
      </c>
      <c r="AB455" s="12">
        <f t="shared" si="178"/>
        <v>5.6057870592952398E-3</v>
      </c>
      <c r="AC455" s="1">
        <v>0</v>
      </c>
      <c r="AD455" s="12">
        <f t="shared" si="179"/>
        <v>0</v>
      </c>
      <c r="AF455" s="1">
        <v>0.44423334731733299</v>
      </c>
      <c r="AG455" s="12">
        <f t="shared" si="180"/>
        <v>4.8673954224355684</v>
      </c>
    </row>
    <row r="456" spans="1:33" x14ac:dyDescent="0.25">
      <c r="A456" s="14">
        <v>476</v>
      </c>
      <c r="B456" s="1" t="s">
        <v>242</v>
      </c>
      <c r="C456" s="1" t="s">
        <v>244</v>
      </c>
      <c r="D456" s="9">
        <v>1.50076793677136</v>
      </c>
      <c r="E456" s="10">
        <v>0</v>
      </c>
      <c r="F456" s="10">
        <v>0</v>
      </c>
      <c r="G456" s="10">
        <v>0</v>
      </c>
      <c r="H456" s="2">
        <f t="shared" si="165"/>
        <v>1.50076793677136</v>
      </c>
      <c r="I456" s="11">
        <f t="shared" si="166"/>
        <v>0</v>
      </c>
      <c r="J456" s="11">
        <f t="shared" si="167"/>
        <v>0</v>
      </c>
      <c r="K456" s="11">
        <f t="shared" si="168"/>
        <v>0</v>
      </c>
      <c r="L456" s="11">
        <f t="shared" si="169"/>
        <v>100</v>
      </c>
      <c r="M456" s="1">
        <v>3.0824066980207801E-2</v>
      </c>
      <c r="N456" s="9">
        <v>1.2075573936397599E-2</v>
      </c>
      <c r="O456" s="9">
        <v>2.0830381534034999E-2</v>
      </c>
      <c r="P456" s="2">
        <f t="shared" si="170"/>
        <v>1.4370379143207197</v>
      </c>
      <c r="Q456" s="11">
        <f t="shared" si="171"/>
        <v>2.0538862954735291</v>
      </c>
      <c r="R456" s="11">
        <f t="shared" si="172"/>
        <v>0.80462632766369513</v>
      </c>
      <c r="S456" s="11">
        <f t="shared" si="173"/>
        <v>1.3879815142404976</v>
      </c>
      <c r="T456" s="11">
        <f t="shared" si="174"/>
        <v>95.753505862622291</v>
      </c>
      <c r="V456" s="4">
        <f t="shared" si="175"/>
        <v>100</v>
      </c>
      <c r="W456" s="4">
        <f t="shared" si="176"/>
        <v>4.2464941373777219</v>
      </c>
      <c r="Y456" s="1">
        <v>0</v>
      </c>
      <c r="Z456" s="12">
        <f t="shared" si="177"/>
        <v>0</v>
      </c>
      <c r="AA456" s="1">
        <v>0</v>
      </c>
      <c r="AB456" s="12">
        <f t="shared" si="178"/>
        <v>0</v>
      </c>
      <c r="AC456" s="1">
        <v>0</v>
      </c>
      <c r="AD456" s="12">
        <f t="shared" si="179"/>
        <v>0</v>
      </c>
      <c r="AF456" s="1">
        <v>0</v>
      </c>
      <c r="AG456" s="12">
        <f t="shared" si="180"/>
        <v>0</v>
      </c>
    </row>
    <row r="457" spans="1:33" x14ac:dyDescent="0.25">
      <c r="A457" s="14">
        <v>477</v>
      </c>
      <c r="B457" s="1" t="s">
        <v>257</v>
      </c>
      <c r="C457" s="1" t="s">
        <v>292</v>
      </c>
      <c r="D457" s="9">
        <v>1.79119978253766</v>
      </c>
      <c r="E457" s="10">
        <v>4.6281340795755299E-2</v>
      </c>
      <c r="F457" s="10">
        <v>2.6808586940569299E-3</v>
      </c>
      <c r="G457" s="10">
        <v>2.08462851681975E-2</v>
      </c>
      <c r="H457" s="2">
        <f t="shared" si="165"/>
        <v>1.7213912978796502</v>
      </c>
      <c r="I457" s="11">
        <f t="shared" si="166"/>
        <v>2.5838179105954771</v>
      </c>
      <c r="J457" s="11">
        <f t="shared" si="167"/>
        <v>0.14966832400229843</v>
      </c>
      <c r="K457" s="11">
        <f t="shared" si="168"/>
        <v>1.1638168657358692</v>
      </c>
      <c r="L457" s="11">
        <f t="shared" si="169"/>
        <v>96.102696899666356</v>
      </c>
      <c r="M457" s="1">
        <v>7.3076489789461602E-2</v>
      </c>
      <c r="N457" s="9">
        <v>2.1235004479570802E-2</v>
      </c>
      <c r="O457" s="9">
        <v>6.0868263222704597E-2</v>
      </c>
      <c r="P457" s="2">
        <f t="shared" si="170"/>
        <v>1.6360200250459229</v>
      </c>
      <c r="Q457" s="11">
        <f t="shared" si="171"/>
        <v>4.0797509301799604</v>
      </c>
      <c r="R457" s="11">
        <f t="shared" si="172"/>
        <v>1.1855184824490306</v>
      </c>
      <c r="S457" s="11">
        <f t="shared" si="173"/>
        <v>3.3981839332556332</v>
      </c>
      <c r="T457" s="11">
        <f t="shared" si="174"/>
        <v>91.336546654115367</v>
      </c>
      <c r="V457" s="4">
        <f t="shared" si="175"/>
        <v>100</v>
      </c>
      <c r="W457" s="4">
        <f t="shared" si="176"/>
        <v>8.6634533458846228</v>
      </c>
      <c r="Y457" s="1">
        <v>0</v>
      </c>
      <c r="Z457" s="12">
        <f t="shared" si="177"/>
        <v>0</v>
      </c>
      <c r="AA457" s="1">
        <v>1.48296370294787E-11</v>
      </c>
      <c r="AB457" s="12">
        <f t="shared" si="178"/>
        <v>8.2791641524593065E-10</v>
      </c>
      <c r="AC457" s="1">
        <v>0</v>
      </c>
      <c r="AD457" s="12">
        <f t="shared" si="179"/>
        <v>0</v>
      </c>
      <c r="AF457" s="1">
        <v>0.277875865941971</v>
      </c>
      <c r="AG457" s="12">
        <f t="shared" si="180"/>
        <v>15.513393237927589</v>
      </c>
    </row>
    <row r="458" spans="1:33" x14ac:dyDescent="0.25">
      <c r="A458" s="14">
        <v>486</v>
      </c>
      <c r="B458" s="1" t="s">
        <v>179</v>
      </c>
      <c r="C458" s="1" t="s">
        <v>292</v>
      </c>
      <c r="D458" s="9">
        <v>72.922278438405996</v>
      </c>
      <c r="E458" s="10">
        <v>4.5201850753272099</v>
      </c>
      <c r="F458" s="10">
        <v>1.6501908479423599</v>
      </c>
      <c r="G458" s="10">
        <v>3.1413194119846399</v>
      </c>
      <c r="H458" s="2">
        <f t="shared" si="165"/>
        <v>63.610583103151797</v>
      </c>
      <c r="I458" s="11">
        <f t="shared" si="166"/>
        <v>6.1986339046512331</v>
      </c>
      <c r="J458" s="11">
        <f t="shared" si="167"/>
        <v>2.2629447176917243</v>
      </c>
      <c r="K458" s="11">
        <f t="shared" si="168"/>
        <v>4.3077636618800437</v>
      </c>
      <c r="L458" s="11">
        <f t="shared" si="169"/>
        <v>87.230657715777014</v>
      </c>
      <c r="M458" s="1">
        <v>5.2196986833172501</v>
      </c>
      <c r="N458" s="9">
        <v>3.5616789435808598</v>
      </c>
      <c r="O458" s="9">
        <v>9.9372810399392808</v>
      </c>
      <c r="P458" s="2">
        <f t="shared" si="170"/>
        <v>54.203619771568604</v>
      </c>
      <c r="Q458" s="11">
        <f t="shared" si="171"/>
        <v>7.15789302678753</v>
      </c>
      <c r="R458" s="11">
        <f t="shared" si="172"/>
        <v>4.8842123694602355</v>
      </c>
      <c r="S458" s="11">
        <f t="shared" si="173"/>
        <v>13.627222369817796</v>
      </c>
      <c r="T458" s="11">
        <f t="shared" si="174"/>
        <v>74.330672233934436</v>
      </c>
      <c r="V458" s="4">
        <f t="shared" si="175"/>
        <v>100.00000000000001</v>
      </c>
      <c r="W458" s="4">
        <f t="shared" si="176"/>
        <v>25.669327766065564</v>
      </c>
      <c r="Y458" s="1">
        <v>1.2486143918288299</v>
      </c>
      <c r="Z458" s="12">
        <f t="shared" si="177"/>
        <v>1.7122536741408532</v>
      </c>
      <c r="AA458" s="1">
        <v>0.993786417240621</v>
      </c>
      <c r="AB458" s="12">
        <f t="shared" si="178"/>
        <v>1.3628022032800655</v>
      </c>
      <c r="AC458" s="1">
        <v>0.11116317971341701</v>
      </c>
      <c r="AD458" s="12">
        <f t="shared" si="179"/>
        <v>0.15244062869937794</v>
      </c>
      <c r="AF458" s="1">
        <v>17.758218155119899</v>
      </c>
      <c r="AG458" s="12">
        <f t="shared" si="180"/>
        <v>24.352253571066662</v>
      </c>
    </row>
    <row r="459" spans="1:33" x14ac:dyDescent="0.25">
      <c r="A459" s="14">
        <v>488</v>
      </c>
      <c r="B459" s="1" t="s">
        <v>583</v>
      </c>
      <c r="C459" s="1" t="s">
        <v>244</v>
      </c>
      <c r="D459" s="9">
        <v>6.47691355754593</v>
      </c>
      <c r="E459" s="10">
        <v>0</v>
      </c>
      <c r="F459" s="10">
        <v>0</v>
      </c>
      <c r="G459" s="10">
        <v>0</v>
      </c>
      <c r="H459" s="2">
        <f t="shared" si="165"/>
        <v>6.47691355754593</v>
      </c>
      <c r="I459" s="11">
        <f t="shared" si="166"/>
        <v>0</v>
      </c>
      <c r="J459" s="11">
        <f t="shared" si="167"/>
        <v>0</v>
      </c>
      <c r="K459" s="11">
        <f t="shared" si="168"/>
        <v>0</v>
      </c>
      <c r="L459" s="11">
        <f t="shared" si="169"/>
        <v>100</v>
      </c>
      <c r="M459" s="1">
        <v>0.18834999164215199</v>
      </c>
      <c r="N459" s="9">
        <v>2.2099989878271501E-2</v>
      </c>
      <c r="O459" s="9">
        <v>5.2981630136310097E-2</v>
      </c>
      <c r="P459" s="2">
        <f t="shared" si="170"/>
        <v>6.2134819458891961</v>
      </c>
      <c r="Q459" s="11">
        <f t="shared" si="171"/>
        <v>2.9080207720653428</v>
      </c>
      <c r="R459" s="11">
        <f t="shared" si="172"/>
        <v>0.34121174664318166</v>
      </c>
      <c r="S459" s="11">
        <f t="shared" si="173"/>
        <v>0.81800736825619402</v>
      </c>
      <c r="T459" s="11">
        <f t="shared" si="174"/>
        <v>95.932760113035272</v>
      </c>
      <c r="V459" s="4">
        <f t="shared" si="175"/>
        <v>100</v>
      </c>
      <c r="W459" s="4">
        <f t="shared" si="176"/>
        <v>4.0672398869647184</v>
      </c>
      <c r="Y459" s="1">
        <v>0</v>
      </c>
      <c r="Z459" s="12">
        <f t="shared" si="177"/>
        <v>0</v>
      </c>
      <c r="AA459" s="1">
        <v>0</v>
      </c>
      <c r="AB459" s="12">
        <f t="shared" si="178"/>
        <v>0</v>
      </c>
      <c r="AC459" s="1">
        <v>0</v>
      </c>
      <c r="AD459" s="12">
        <f t="shared" si="179"/>
        <v>0</v>
      </c>
      <c r="AF459" s="1">
        <v>0</v>
      </c>
      <c r="AG459" s="12">
        <f t="shared" si="180"/>
        <v>0</v>
      </c>
    </row>
    <row r="460" spans="1:33" x14ac:dyDescent="0.25">
      <c r="A460" s="14">
        <v>489</v>
      </c>
      <c r="B460" s="1" t="s">
        <v>258</v>
      </c>
      <c r="C460" s="1" t="s">
        <v>244</v>
      </c>
      <c r="D460" s="9">
        <v>2.3252850111863701</v>
      </c>
      <c r="E460" s="10">
        <v>0</v>
      </c>
      <c r="F460" s="10">
        <v>0</v>
      </c>
      <c r="G460" s="10">
        <v>0</v>
      </c>
      <c r="H460" s="2">
        <f t="shared" si="165"/>
        <v>2.3252850111863701</v>
      </c>
      <c r="I460" s="11">
        <f t="shared" si="166"/>
        <v>0</v>
      </c>
      <c r="J460" s="11">
        <f t="shared" si="167"/>
        <v>0</v>
      </c>
      <c r="K460" s="11">
        <f t="shared" si="168"/>
        <v>0</v>
      </c>
      <c r="L460" s="11">
        <f t="shared" si="169"/>
        <v>100</v>
      </c>
      <c r="M460" s="1">
        <v>8.0511189866512997E-2</v>
      </c>
      <c r="N460" s="9">
        <v>1.9351706709183701E-2</v>
      </c>
      <c r="O460" s="9">
        <v>9.0723295727410794E-2</v>
      </c>
      <c r="P460" s="2">
        <f t="shared" si="170"/>
        <v>2.1346988188832627</v>
      </c>
      <c r="Q460" s="11">
        <f t="shared" si="171"/>
        <v>3.4624224333444551</v>
      </c>
      <c r="R460" s="11">
        <f t="shared" si="172"/>
        <v>0.83222945213543442</v>
      </c>
      <c r="S460" s="11">
        <f t="shared" si="173"/>
        <v>3.9015989562984106</v>
      </c>
      <c r="T460" s="11">
        <f t="shared" si="174"/>
        <v>91.803749158221706</v>
      </c>
      <c r="V460" s="4">
        <f t="shared" si="175"/>
        <v>100</v>
      </c>
      <c r="W460" s="4">
        <f t="shared" si="176"/>
        <v>8.1962508417782995</v>
      </c>
      <c r="Y460" s="1">
        <v>0</v>
      </c>
      <c r="Z460" s="12">
        <f t="shared" si="177"/>
        <v>0</v>
      </c>
      <c r="AA460" s="1">
        <v>0</v>
      </c>
      <c r="AB460" s="12">
        <f t="shared" si="178"/>
        <v>0</v>
      </c>
      <c r="AC460" s="1">
        <v>0</v>
      </c>
      <c r="AD460" s="12">
        <f t="shared" si="179"/>
        <v>0</v>
      </c>
      <c r="AF460" s="1">
        <v>0</v>
      </c>
      <c r="AG460" s="12">
        <f t="shared" si="180"/>
        <v>0</v>
      </c>
    </row>
    <row r="461" spans="1:33" x14ac:dyDescent="0.25">
      <c r="A461" s="14">
        <v>490</v>
      </c>
      <c r="B461" s="1" t="s">
        <v>302</v>
      </c>
      <c r="C461" s="1" t="s">
        <v>244</v>
      </c>
      <c r="D461" s="9">
        <v>3.8914759473409499E-2</v>
      </c>
      <c r="E461" s="10">
        <v>0</v>
      </c>
      <c r="F461" s="10">
        <v>0</v>
      </c>
      <c r="G461" s="10">
        <v>0</v>
      </c>
      <c r="H461" s="2">
        <f t="shared" si="165"/>
        <v>3.8914759473409499E-2</v>
      </c>
      <c r="I461" s="11">
        <f t="shared" si="166"/>
        <v>0</v>
      </c>
      <c r="J461" s="11">
        <f t="shared" si="167"/>
        <v>0</v>
      </c>
      <c r="K461" s="11">
        <f t="shared" si="168"/>
        <v>0</v>
      </c>
      <c r="L461" s="11">
        <f t="shared" si="169"/>
        <v>100</v>
      </c>
      <c r="M461" s="1">
        <v>0</v>
      </c>
      <c r="N461" s="9">
        <v>0</v>
      </c>
      <c r="O461" s="9">
        <v>7.5096633170345702E-3</v>
      </c>
      <c r="P461" s="2">
        <f t="shared" si="170"/>
        <v>3.1405096156374927E-2</v>
      </c>
      <c r="Q461" s="11">
        <f t="shared" si="171"/>
        <v>0</v>
      </c>
      <c r="R461" s="11">
        <f t="shared" si="172"/>
        <v>0</v>
      </c>
      <c r="S461" s="11">
        <f t="shared" si="173"/>
        <v>19.297725127058619</v>
      </c>
      <c r="T461" s="11">
        <f t="shared" si="174"/>
        <v>80.702274872941373</v>
      </c>
      <c r="V461" s="4">
        <f t="shared" si="175"/>
        <v>100</v>
      </c>
      <c r="W461" s="4">
        <f t="shared" si="176"/>
        <v>19.297725127058619</v>
      </c>
      <c r="Y461" s="1">
        <v>0</v>
      </c>
      <c r="Z461" s="12">
        <f t="shared" si="177"/>
        <v>0</v>
      </c>
      <c r="AA461" s="1">
        <v>0</v>
      </c>
      <c r="AB461" s="12">
        <f t="shared" si="178"/>
        <v>0</v>
      </c>
      <c r="AC461" s="1">
        <v>0</v>
      </c>
      <c r="AD461" s="12">
        <f t="shared" si="179"/>
        <v>0</v>
      </c>
      <c r="AF461" s="1">
        <v>0</v>
      </c>
      <c r="AG461" s="12">
        <f t="shared" si="180"/>
        <v>0</v>
      </c>
    </row>
    <row r="462" spans="1:33" x14ac:dyDescent="0.25">
      <c r="A462" s="14">
        <v>491</v>
      </c>
      <c r="B462" s="1" t="s">
        <v>259</v>
      </c>
      <c r="C462" s="1" t="s">
        <v>244</v>
      </c>
      <c r="D462" s="9">
        <v>0.86965370431950395</v>
      </c>
      <c r="E462" s="10">
        <v>1.4237563335343701E-2</v>
      </c>
      <c r="F462" s="10">
        <v>6.7612764832449997E-3</v>
      </c>
      <c r="G462" s="10">
        <v>0.246436440203324</v>
      </c>
      <c r="H462" s="2">
        <f t="shared" si="165"/>
        <v>0.60221842429759131</v>
      </c>
      <c r="I462" s="11">
        <f t="shared" si="166"/>
        <v>1.6371531869095484</v>
      </c>
      <c r="J462" s="11">
        <f t="shared" si="167"/>
        <v>0.77746768048733106</v>
      </c>
      <c r="K462" s="11">
        <f t="shared" si="168"/>
        <v>28.33730701994287</v>
      </c>
      <c r="L462" s="11">
        <f t="shared" si="169"/>
        <v>69.248072112660253</v>
      </c>
      <c r="M462" s="1">
        <v>0</v>
      </c>
      <c r="N462" s="9">
        <v>0</v>
      </c>
      <c r="O462" s="9">
        <v>0</v>
      </c>
      <c r="P462" s="2">
        <f t="shared" si="170"/>
        <v>0.86965370431950395</v>
      </c>
      <c r="Q462" s="11">
        <f t="shared" si="171"/>
        <v>0</v>
      </c>
      <c r="R462" s="11">
        <f t="shared" si="172"/>
        <v>0</v>
      </c>
      <c r="S462" s="11">
        <f t="shared" si="173"/>
        <v>0</v>
      </c>
      <c r="T462" s="11">
        <f t="shared" si="174"/>
        <v>100</v>
      </c>
      <c r="V462" s="4">
        <f t="shared" si="175"/>
        <v>100</v>
      </c>
      <c r="W462" s="4">
        <f t="shared" si="176"/>
        <v>0</v>
      </c>
      <c r="Y462" s="1">
        <v>1.13821090270953E-2</v>
      </c>
      <c r="Z462" s="12">
        <f t="shared" si="177"/>
        <v>1.3088093537187535</v>
      </c>
      <c r="AA462" s="1">
        <v>0</v>
      </c>
      <c r="AB462" s="12">
        <f t="shared" si="178"/>
        <v>0</v>
      </c>
      <c r="AC462" s="1">
        <v>0</v>
      </c>
      <c r="AD462" s="12">
        <f t="shared" si="179"/>
        <v>0</v>
      </c>
      <c r="AF462" s="1">
        <v>0.592959302924848</v>
      </c>
      <c r="AG462" s="12">
        <f t="shared" si="180"/>
        <v>68.183381497677075</v>
      </c>
    </row>
    <row r="463" spans="1:33" x14ac:dyDescent="0.25">
      <c r="A463" s="14">
        <v>492</v>
      </c>
      <c r="B463" s="1" t="s">
        <v>260</v>
      </c>
      <c r="C463" s="1" t="s">
        <v>244</v>
      </c>
      <c r="D463" s="9">
        <v>5.5007857671228698E-2</v>
      </c>
      <c r="E463" s="10">
        <v>0</v>
      </c>
      <c r="F463" s="10">
        <v>0</v>
      </c>
      <c r="G463" s="10">
        <v>0</v>
      </c>
      <c r="H463" s="2">
        <f t="shared" si="165"/>
        <v>5.5007857671228698E-2</v>
      </c>
      <c r="I463" s="11">
        <f t="shared" si="166"/>
        <v>0</v>
      </c>
      <c r="J463" s="11">
        <f t="shared" si="167"/>
        <v>0</v>
      </c>
      <c r="K463" s="11">
        <f t="shared" si="168"/>
        <v>0</v>
      </c>
      <c r="L463" s="11">
        <f t="shared" si="169"/>
        <v>100</v>
      </c>
      <c r="M463" s="1">
        <v>0</v>
      </c>
      <c r="N463" s="9">
        <v>0</v>
      </c>
      <c r="O463" s="9">
        <v>0</v>
      </c>
      <c r="P463" s="2">
        <f t="shared" si="170"/>
        <v>5.5007857671228698E-2</v>
      </c>
      <c r="Q463" s="11">
        <f t="shared" si="171"/>
        <v>0</v>
      </c>
      <c r="R463" s="11">
        <f t="shared" si="172"/>
        <v>0</v>
      </c>
      <c r="S463" s="11">
        <f t="shared" si="173"/>
        <v>0</v>
      </c>
      <c r="T463" s="11">
        <f t="shared" si="174"/>
        <v>100</v>
      </c>
      <c r="V463" s="4">
        <f t="shared" si="175"/>
        <v>100</v>
      </c>
      <c r="W463" s="4">
        <f t="shared" si="176"/>
        <v>0</v>
      </c>
      <c r="Y463" s="1">
        <v>0</v>
      </c>
      <c r="Z463" s="12">
        <f t="shared" si="177"/>
        <v>0</v>
      </c>
      <c r="AA463" s="1">
        <v>0</v>
      </c>
      <c r="AB463" s="12">
        <f t="shared" si="178"/>
        <v>0</v>
      </c>
      <c r="AC463" s="1">
        <v>0</v>
      </c>
      <c r="AD463" s="12">
        <f t="shared" si="179"/>
        <v>0</v>
      </c>
      <c r="AF463" s="1">
        <v>0</v>
      </c>
      <c r="AG463" s="12">
        <f t="shared" si="180"/>
        <v>0</v>
      </c>
    </row>
    <row r="464" spans="1:33" x14ac:dyDescent="0.25">
      <c r="A464" s="14">
        <v>493</v>
      </c>
      <c r="B464" s="1" t="s">
        <v>261</v>
      </c>
      <c r="C464" s="1" t="s">
        <v>244</v>
      </c>
      <c r="D464" s="9">
        <v>0.94046230441015199</v>
      </c>
      <c r="E464" s="10">
        <v>0</v>
      </c>
      <c r="F464" s="10">
        <v>0</v>
      </c>
      <c r="G464" s="10">
        <v>0</v>
      </c>
      <c r="H464" s="2">
        <f t="shared" si="165"/>
        <v>0.94046230441015199</v>
      </c>
      <c r="I464" s="11">
        <f t="shared" si="166"/>
        <v>0</v>
      </c>
      <c r="J464" s="11">
        <f t="shared" si="167"/>
        <v>0</v>
      </c>
      <c r="K464" s="11">
        <f t="shared" si="168"/>
        <v>0</v>
      </c>
      <c r="L464" s="11">
        <f t="shared" si="169"/>
        <v>100</v>
      </c>
      <c r="M464" s="1">
        <v>0</v>
      </c>
      <c r="N464" s="9">
        <v>0</v>
      </c>
      <c r="O464" s="9">
        <v>0</v>
      </c>
      <c r="P464" s="2">
        <f t="shared" si="170"/>
        <v>0.94046230441015199</v>
      </c>
      <c r="Q464" s="11">
        <f t="shared" si="171"/>
        <v>0</v>
      </c>
      <c r="R464" s="11">
        <f t="shared" si="172"/>
        <v>0</v>
      </c>
      <c r="S464" s="11">
        <f t="shared" si="173"/>
        <v>0</v>
      </c>
      <c r="T464" s="11">
        <f t="shared" si="174"/>
        <v>100</v>
      </c>
      <c r="V464" s="4">
        <f t="shared" si="175"/>
        <v>100</v>
      </c>
      <c r="W464" s="4">
        <f t="shared" si="176"/>
        <v>0</v>
      </c>
      <c r="Y464" s="1">
        <v>0</v>
      </c>
      <c r="Z464" s="12">
        <f t="shared" si="177"/>
        <v>0</v>
      </c>
      <c r="AA464" s="1">
        <v>0</v>
      </c>
      <c r="AB464" s="12">
        <f t="shared" si="178"/>
        <v>0</v>
      </c>
      <c r="AC464" s="1">
        <v>0</v>
      </c>
      <c r="AD464" s="12">
        <f t="shared" si="179"/>
        <v>0</v>
      </c>
      <c r="AF464" s="1">
        <v>0</v>
      </c>
      <c r="AG464" s="12">
        <f t="shared" si="180"/>
        <v>0</v>
      </c>
    </row>
    <row r="465" spans="1:33" x14ac:dyDescent="0.25">
      <c r="A465" s="14">
        <v>494</v>
      </c>
      <c r="B465" s="1" t="s">
        <v>262</v>
      </c>
      <c r="C465" s="1" t="s">
        <v>244</v>
      </c>
      <c r="D465" s="9">
        <v>0.51768783357418702</v>
      </c>
      <c r="E465" s="10">
        <v>0</v>
      </c>
      <c r="F465" s="10">
        <v>0</v>
      </c>
      <c r="G465" s="10">
        <v>0</v>
      </c>
      <c r="H465" s="2">
        <f t="shared" si="165"/>
        <v>0.51768783357418702</v>
      </c>
      <c r="I465" s="11">
        <f t="shared" si="166"/>
        <v>0</v>
      </c>
      <c r="J465" s="11">
        <f t="shared" si="167"/>
        <v>0</v>
      </c>
      <c r="K465" s="11">
        <f t="shared" si="168"/>
        <v>0</v>
      </c>
      <c r="L465" s="11">
        <f t="shared" si="169"/>
        <v>100</v>
      </c>
      <c r="M465" s="1">
        <v>1.0808385706375699E-2</v>
      </c>
      <c r="N465" s="9">
        <v>3.4545907383995598E-3</v>
      </c>
      <c r="O465" s="9">
        <v>9.4461350485311405E-3</v>
      </c>
      <c r="P465" s="2">
        <f t="shared" si="170"/>
        <v>0.49397872208088062</v>
      </c>
      <c r="Q465" s="11">
        <f t="shared" si="171"/>
        <v>2.0878191460968165</v>
      </c>
      <c r="R465" s="11">
        <f t="shared" si="172"/>
        <v>0.66731155618408045</v>
      </c>
      <c r="S465" s="11">
        <f t="shared" si="173"/>
        <v>1.8246778146810489</v>
      </c>
      <c r="T465" s="11">
        <f t="shared" si="174"/>
        <v>95.420191483038053</v>
      </c>
      <c r="V465" s="4">
        <f t="shared" si="175"/>
        <v>100</v>
      </c>
      <c r="W465" s="4">
        <f t="shared" si="176"/>
        <v>4.579808516961946</v>
      </c>
      <c r="Y465" s="1">
        <v>0</v>
      </c>
      <c r="Z465" s="12">
        <f t="shared" si="177"/>
        <v>0</v>
      </c>
      <c r="AA465" s="1">
        <v>0</v>
      </c>
      <c r="AB465" s="12">
        <f t="shared" si="178"/>
        <v>0</v>
      </c>
      <c r="AC465" s="1">
        <v>0</v>
      </c>
      <c r="AD465" s="12">
        <f t="shared" si="179"/>
        <v>0</v>
      </c>
      <c r="AF465" s="1">
        <v>0</v>
      </c>
      <c r="AG465" s="12">
        <f t="shared" si="180"/>
        <v>0</v>
      </c>
    </row>
    <row r="466" spans="1:33" x14ac:dyDescent="0.25">
      <c r="A466" s="14">
        <v>495</v>
      </c>
      <c r="B466" s="1" t="s">
        <v>263</v>
      </c>
      <c r="C466" s="1" t="s">
        <v>244</v>
      </c>
      <c r="D466" s="9">
        <v>0.115490500885434</v>
      </c>
      <c r="E466" s="10">
        <v>0</v>
      </c>
      <c r="F466" s="10">
        <v>0</v>
      </c>
      <c r="G466" s="10">
        <v>0</v>
      </c>
      <c r="H466" s="2">
        <f t="shared" si="165"/>
        <v>0.115490500885434</v>
      </c>
      <c r="I466" s="11">
        <f t="shared" si="166"/>
        <v>0</v>
      </c>
      <c r="J466" s="11">
        <f t="shared" si="167"/>
        <v>0</v>
      </c>
      <c r="K466" s="11">
        <f t="shared" si="168"/>
        <v>0</v>
      </c>
      <c r="L466" s="11">
        <f t="shared" si="169"/>
        <v>100</v>
      </c>
      <c r="M466" s="1">
        <v>1.1814888597782499E-4</v>
      </c>
      <c r="N466" s="9">
        <v>3.36107391549921E-4</v>
      </c>
      <c r="O466" s="9">
        <v>1.1914618018439699E-3</v>
      </c>
      <c r="P466" s="2">
        <f t="shared" si="170"/>
        <v>0.11384478280606228</v>
      </c>
      <c r="Q466" s="11">
        <f t="shared" si="171"/>
        <v>0.10230182142428154</v>
      </c>
      <c r="R466" s="11">
        <f t="shared" si="172"/>
        <v>0.2910260055788812</v>
      </c>
      <c r="S466" s="11">
        <f t="shared" si="173"/>
        <v>1.0316535063138172</v>
      </c>
      <c r="T466" s="11">
        <f t="shared" si="174"/>
        <v>98.575018666683007</v>
      </c>
      <c r="V466" s="4">
        <f t="shared" si="175"/>
        <v>100</v>
      </c>
      <c r="W466" s="4">
        <f t="shared" si="176"/>
        <v>1.4249813333169801</v>
      </c>
      <c r="Y466" s="1">
        <v>0</v>
      </c>
      <c r="Z466" s="12">
        <f t="shared" si="177"/>
        <v>0</v>
      </c>
      <c r="AA466" s="1">
        <v>5.8634783781768E-2</v>
      </c>
      <c r="AB466" s="12">
        <f t="shared" si="178"/>
        <v>50.770222080804217</v>
      </c>
      <c r="AC466" s="1">
        <v>0</v>
      </c>
      <c r="AD466" s="12">
        <f t="shared" si="179"/>
        <v>0</v>
      </c>
      <c r="AF466" s="1">
        <v>0.115490500885434</v>
      </c>
      <c r="AG466" s="12">
        <f t="shared" si="180"/>
        <v>100</v>
      </c>
    </row>
    <row r="467" spans="1:33" x14ac:dyDescent="0.25">
      <c r="A467" s="14">
        <v>496</v>
      </c>
      <c r="B467" s="1" t="s">
        <v>264</v>
      </c>
      <c r="C467" s="1" t="s">
        <v>244</v>
      </c>
      <c r="D467" s="9">
        <v>0.34338471833890299</v>
      </c>
      <c r="E467" s="10">
        <v>5.3014641222078303E-3</v>
      </c>
      <c r="F467" s="10">
        <v>0</v>
      </c>
      <c r="G467" s="10">
        <v>0</v>
      </c>
      <c r="H467" s="2">
        <f t="shared" si="165"/>
        <v>0.33808325421669516</v>
      </c>
      <c r="I467" s="11">
        <f t="shared" si="166"/>
        <v>1.5438846981465142</v>
      </c>
      <c r="J467" s="11">
        <f t="shared" si="167"/>
        <v>0</v>
      </c>
      <c r="K467" s="11">
        <f t="shared" si="168"/>
        <v>0</v>
      </c>
      <c r="L467" s="11">
        <f t="shared" si="169"/>
        <v>98.456115301853487</v>
      </c>
      <c r="M467" s="1">
        <v>1.1137612154326E-2</v>
      </c>
      <c r="N467" s="9">
        <v>4.4673743205373199E-2</v>
      </c>
      <c r="O467" s="9">
        <v>8.1499931512301504E-2</v>
      </c>
      <c r="P467" s="2">
        <f t="shared" si="170"/>
        <v>0.2060734314669023</v>
      </c>
      <c r="Q467" s="11">
        <f t="shared" si="171"/>
        <v>3.2434792696085424</v>
      </c>
      <c r="R467" s="11">
        <f t="shared" si="172"/>
        <v>13.009822749678253</v>
      </c>
      <c r="S467" s="11">
        <f t="shared" si="173"/>
        <v>23.734291935456859</v>
      </c>
      <c r="T467" s="11">
        <f t="shared" si="174"/>
        <v>60.012406045256348</v>
      </c>
      <c r="V467" s="4">
        <f t="shared" si="175"/>
        <v>100</v>
      </c>
      <c r="W467" s="4">
        <f t="shared" si="176"/>
        <v>39.987593954743659</v>
      </c>
      <c r="Y467" s="1">
        <v>0</v>
      </c>
      <c r="Z467" s="12">
        <f t="shared" si="177"/>
        <v>0</v>
      </c>
      <c r="AA467" s="1">
        <v>2.3275726132361101E-2</v>
      </c>
      <c r="AB467" s="12">
        <f t="shared" si="178"/>
        <v>6.778323230269427</v>
      </c>
      <c r="AC467" s="1">
        <v>0</v>
      </c>
      <c r="AD467" s="12">
        <f t="shared" si="179"/>
        <v>0</v>
      </c>
      <c r="AF467" s="1">
        <v>7.8908496960567995E-2</v>
      </c>
      <c r="AG467" s="12">
        <f t="shared" si="180"/>
        <v>22.97961812112133</v>
      </c>
    </row>
    <row r="468" spans="1:33" x14ac:dyDescent="0.25">
      <c r="A468" s="14">
        <v>497</v>
      </c>
      <c r="B468" s="1" t="s">
        <v>265</v>
      </c>
      <c r="C468" s="1" t="s">
        <v>244</v>
      </c>
      <c r="D468" s="9">
        <v>4.4819111749122301E-2</v>
      </c>
      <c r="E468" s="10">
        <v>0</v>
      </c>
      <c r="F468" s="10">
        <v>0</v>
      </c>
      <c r="G468" s="10">
        <v>0</v>
      </c>
      <c r="H468" s="2">
        <f t="shared" si="165"/>
        <v>4.4819111749122301E-2</v>
      </c>
      <c r="I468" s="11">
        <f t="shared" si="166"/>
        <v>0</v>
      </c>
      <c r="J468" s="11">
        <f t="shared" si="167"/>
        <v>0</v>
      </c>
      <c r="K468" s="11">
        <f t="shared" si="168"/>
        <v>0</v>
      </c>
      <c r="L468" s="11">
        <f t="shared" si="169"/>
        <v>100</v>
      </c>
      <c r="M468" s="1">
        <v>0</v>
      </c>
      <c r="N468" s="9">
        <v>0</v>
      </c>
      <c r="O468" s="9">
        <v>0</v>
      </c>
      <c r="P468" s="2">
        <f t="shared" si="170"/>
        <v>4.4819111749122301E-2</v>
      </c>
      <c r="Q468" s="11">
        <f t="shared" si="171"/>
        <v>0</v>
      </c>
      <c r="R468" s="11">
        <f t="shared" si="172"/>
        <v>0</v>
      </c>
      <c r="S468" s="11">
        <f t="shared" si="173"/>
        <v>0</v>
      </c>
      <c r="T468" s="11">
        <f t="shared" si="174"/>
        <v>100</v>
      </c>
      <c r="V468" s="4">
        <f t="shared" si="175"/>
        <v>100</v>
      </c>
      <c r="W468" s="4">
        <f t="shared" si="176"/>
        <v>0</v>
      </c>
      <c r="Y468" s="1">
        <v>0</v>
      </c>
      <c r="Z468" s="12">
        <f t="shared" si="177"/>
        <v>0</v>
      </c>
      <c r="AA468" s="1">
        <v>0</v>
      </c>
      <c r="AB468" s="12">
        <f t="shared" si="178"/>
        <v>0</v>
      </c>
      <c r="AC468" s="1">
        <v>0</v>
      </c>
      <c r="AD468" s="12">
        <f t="shared" si="179"/>
        <v>0</v>
      </c>
      <c r="AF468" s="1">
        <v>0</v>
      </c>
      <c r="AG468" s="12">
        <f t="shared" si="180"/>
        <v>0</v>
      </c>
    </row>
    <row r="469" spans="1:33" x14ac:dyDescent="0.25">
      <c r="A469" s="14">
        <v>498</v>
      </c>
      <c r="B469" s="1" t="s">
        <v>266</v>
      </c>
      <c r="C469" s="1" t="s">
        <v>244</v>
      </c>
      <c r="D469" s="9">
        <v>8.1264416671916806E-2</v>
      </c>
      <c r="E469" s="10">
        <v>0</v>
      </c>
      <c r="F469" s="10">
        <v>0</v>
      </c>
      <c r="G469" s="10">
        <v>0</v>
      </c>
      <c r="H469" s="2">
        <f t="shared" si="165"/>
        <v>8.1264416671916806E-2</v>
      </c>
      <c r="I469" s="11">
        <f t="shared" si="166"/>
        <v>0</v>
      </c>
      <c r="J469" s="11">
        <f t="shared" si="167"/>
        <v>0</v>
      </c>
      <c r="K469" s="11">
        <f t="shared" si="168"/>
        <v>0</v>
      </c>
      <c r="L469" s="11">
        <f t="shared" si="169"/>
        <v>100</v>
      </c>
      <c r="M469" s="1">
        <v>0</v>
      </c>
      <c r="N469" s="9">
        <v>0</v>
      </c>
      <c r="O469" s="9">
        <v>2.10354636018746E-4</v>
      </c>
      <c r="P469" s="2">
        <f t="shared" si="170"/>
        <v>8.1054062035898058E-2</v>
      </c>
      <c r="Q469" s="11">
        <f t="shared" si="171"/>
        <v>0</v>
      </c>
      <c r="R469" s="11">
        <f t="shared" si="172"/>
        <v>0</v>
      </c>
      <c r="S469" s="11">
        <f t="shared" si="173"/>
        <v>0.25885208389299857</v>
      </c>
      <c r="T469" s="11">
        <f t="shared" si="174"/>
        <v>99.741147916106996</v>
      </c>
      <c r="V469" s="4">
        <f t="shared" si="175"/>
        <v>100</v>
      </c>
      <c r="W469" s="4">
        <f t="shared" si="176"/>
        <v>0.25885208389299857</v>
      </c>
      <c r="Y469" s="1">
        <v>0</v>
      </c>
      <c r="Z469" s="12">
        <f t="shared" si="177"/>
        <v>0</v>
      </c>
      <c r="AA469" s="1">
        <v>0</v>
      </c>
      <c r="AB469" s="12">
        <f t="shared" si="178"/>
        <v>0</v>
      </c>
      <c r="AC469" s="1">
        <v>0</v>
      </c>
      <c r="AD469" s="12">
        <f t="shared" si="179"/>
        <v>0</v>
      </c>
      <c r="AF469" s="1">
        <v>0</v>
      </c>
      <c r="AG469" s="12">
        <f t="shared" si="180"/>
        <v>0</v>
      </c>
    </row>
    <row r="470" spans="1:33" x14ac:dyDescent="0.25">
      <c r="A470" s="14">
        <v>499</v>
      </c>
      <c r="B470" s="1" t="s">
        <v>267</v>
      </c>
      <c r="C470" s="1" t="s">
        <v>66</v>
      </c>
      <c r="D470" s="9">
        <v>7.6308069876488305E-2</v>
      </c>
      <c r="E470" s="10">
        <v>0</v>
      </c>
      <c r="F470" s="10">
        <v>0</v>
      </c>
      <c r="G470" s="10">
        <v>0</v>
      </c>
      <c r="H470" s="2">
        <f t="shared" si="165"/>
        <v>7.6308069876488305E-2</v>
      </c>
      <c r="I470" s="11">
        <f t="shared" si="166"/>
        <v>0</v>
      </c>
      <c r="J470" s="11">
        <f t="shared" si="167"/>
        <v>0</v>
      </c>
      <c r="K470" s="11">
        <f t="shared" si="168"/>
        <v>0</v>
      </c>
      <c r="L470" s="11">
        <f t="shared" si="169"/>
        <v>100</v>
      </c>
      <c r="M470" s="1">
        <v>0</v>
      </c>
      <c r="N470" s="9">
        <v>0</v>
      </c>
      <c r="O470" s="9">
        <v>0</v>
      </c>
      <c r="P470" s="2">
        <f t="shared" si="170"/>
        <v>7.6308069876488305E-2</v>
      </c>
      <c r="Q470" s="11">
        <f t="shared" si="171"/>
        <v>0</v>
      </c>
      <c r="R470" s="11">
        <f t="shared" si="172"/>
        <v>0</v>
      </c>
      <c r="S470" s="11">
        <f t="shared" si="173"/>
        <v>0</v>
      </c>
      <c r="T470" s="11">
        <f t="shared" si="174"/>
        <v>100</v>
      </c>
      <c r="V470" s="4">
        <f t="shared" si="175"/>
        <v>100</v>
      </c>
      <c r="W470" s="4">
        <f t="shared" si="176"/>
        <v>0</v>
      </c>
      <c r="Y470" s="1">
        <v>0</v>
      </c>
      <c r="Z470" s="12">
        <f t="shared" si="177"/>
        <v>0</v>
      </c>
      <c r="AA470" s="1">
        <v>0</v>
      </c>
      <c r="AB470" s="12">
        <f t="shared" si="178"/>
        <v>0</v>
      </c>
      <c r="AC470" s="1">
        <v>0</v>
      </c>
      <c r="AD470" s="12">
        <f t="shared" si="179"/>
        <v>0</v>
      </c>
      <c r="AF470" s="1">
        <v>0</v>
      </c>
      <c r="AG470" s="12">
        <f t="shared" si="180"/>
        <v>0</v>
      </c>
    </row>
    <row r="471" spans="1:33" x14ac:dyDescent="0.25">
      <c r="A471" s="14">
        <v>502</v>
      </c>
      <c r="B471" s="1" t="s">
        <v>268</v>
      </c>
      <c r="C471" s="1" t="s">
        <v>244</v>
      </c>
      <c r="D471" s="9">
        <v>4.3491189431082198</v>
      </c>
      <c r="E471" s="10">
        <v>1.82453849342884E-2</v>
      </c>
      <c r="F471" s="10">
        <v>0</v>
      </c>
      <c r="G471" s="10">
        <v>0</v>
      </c>
      <c r="H471" s="2">
        <f t="shared" si="165"/>
        <v>4.3308735581739315</v>
      </c>
      <c r="I471" s="11">
        <f t="shared" si="166"/>
        <v>0.41951910658136254</v>
      </c>
      <c r="J471" s="11">
        <f t="shared" si="167"/>
        <v>0</v>
      </c>
      <c r="K471" s="11">
        <f t="shared" si="168"/>
        <v>0</v>
      </c>
      <c r="L471" s="11">
        <f t="shared" si="169"/>
        <v>99.580480893418638</v>
      </c>
      <c r="M471" s="1">
        <v>4.6169395359339199E-2</v>
      </c>
      <c r="N471" s="9">
        <v>3.9738352362011203E-2</v>
      </c>
      <c r="O471" s="9">
        <v>6.82846620908618E-2</v>
      </c>
      <c r="P471" s="2">
        <f t="shared" si="170"/>
        <v>4.194926533296008</v>
      </c>
      <c r="Q471" s="11">
        <f t="shared" si="171"/>
        <v>1.0615804249847201</v>
      </c>
      <c r="R471" s="11">
        <f t="shared" si="172"/>
        <v>0.9137104062187611</v>
      </c>
      <c r="S471" s="11">
        <f t="shared" si="173"/>
        <v>1.5700803538396733</v>
      </c>
      <c r="T471" s="11">
        <f t="shared" si="174"/>
        <v>96.454628814956862</v>
      </c>
      <c r="V471" s="4">
        <f t="shared" si="175"/>
        <v>100</v>
      </c>
      <c r="W471" s="4">
        <f t="shared" si="176"/>
        <v>3.5453711850431544</v>
      </c>
      <c r="Y471" s="1">
        <v>0</v>
      </c>
      <c r="Z471" s="12">
        <f t="shared" si="177"/>
        <v>0</v>
      </c>
      <c r="AA471" s="1">
        <v>0</v>
      </c>
      <c r="AB471" s="12">
        <f t="shared" si="178"/>
        <v>0</v>
      </c>
      <c r="AC471" s="1">
        <v>0</v>
      </c>
      <c r="AD471" s="12">
        <f t="shared" si="179"/>
        <v>0</v>
      </c>
      <c r="AF471" s="1">
        <v>0</v>
      </c>
      <c r="AG471" s="12">
        <f t="shared" si="180"/>
        <v>0</v>
      </c>
    </row>
    <row r="472" spans="1:33" x14ac:dyDescent="0.25">
      <c r="A472" s="14">
        <v>503</v>
      </c>
      <c r="B472" s="1" t="s">
        <v>269</v>
      </c>
      <c r="C472" s="1" t="s">
        <v>244</v>
      </c>
      <c r="D472" s="9">
        <v>0.118738568711871</v>
      </c>
      <c r="E472" s="10">
        <v>0</v>
      </c>
      <c r="F472" s="10">
        <v>0</v>
      </c>
      <c r="G472" s="10">
        <v>0</v>
      </c>
      <c r="H472" s="2">
        <f t="shared" si="165"/>
        <v>0.118738568711871</v>
      </c>
      <c r="I472" s="11">
        <f t="shared" si="166"/>
        <v>0</v>
      </c>
      <c r="J472" s="11">
        <f t="shared" si="167"/>
        <v>0</v>
      </c>
      <c r="K472" s="11">
        <f t="shared" si="168"/>
        <v>0</v>
      </c>
      <c r="L472" s="11">
        <f t="shared" si="169"/>
        <v>100</v>
      </c>
      <c r="M472" s="1">
        <v>0</v>
      </c>
      <c r="N472" s="9">
        <v>0</v>
      </c>
      <c r="O472" s="9">
        <v>7.2752081705402803E-5</v>
      </c>
      <c r="P472" s="2">
        <f t="shared" si="170"/>
        <v>0.11866581663016559</v>
      </c>
      <c r="Q472" s="11">
        <f t="shared" si="171"/>
        <v>0</v>
      </c>
      <c r="R472" s="11">
        <f t="shared" si="172"/>
        <v>0</v>
      </c>
      <c r="S472" s="11">
        <f t="shared" si="173"/>
        <v>6.127080905105213E-2</v>
      </c>
      <c r="T472" s="11">
        <f t="shared" si="174"/>
        <v>99.938729190948948</v>
      </c>
      <c r="V472" s="4">
        <f t="shared" si="175"/>
        <v>100</v>
      </c>
      <c r="W472" s="4">
        <f t="shared" si="176"/>
        <v>6.127080905105213E-2</v>
      </c>
      <c r="Y472" s="1">
        <v>0</v>
      </c>
      <c r="Z472" s="12">
        <f t="shared" si="177"/>
        <v>0</v>
      </c>
      <c r="AA472" s="1">
        <v>0</v>
      </c>
      <c r="AB472" s="12">
        <f t="shared" si="178"/>
        <v>0</v>
      </c>
      <c r="AC472" s="1">
        <v>0</v>
      </c>
      <c r="AD472" s="12">
        <f t="shared" si="179"/>
        <v>0</v>
      </c>
      <c r="AF472" s="1">
        <v>0</v>
      </c>
      <c r="AG472" s="12">
        <f t="shared" si="180"/>
        <v>0</v>
      </c>
    </row>
    <row r="473" spans="1:33" x14ac:dyDescent="0.25">
      <c r="A473" s="14">
        <v>504</v>
      </c>
      <c r="B473" s="1" t="s">
        <v>270</v>
      </c>
      <c r="C473" s="1" t="s">
        <v>244</v>
      </c>
      <c r="D473" s="9">
        <v>0.111005907552784</v>
      </c>
      <c r="E473" s="10">
        <v>0</v>
      </c>
      <c r="F473" s="10">
        <v>0</v>
      </c>
      <c r="G473" s="10">
        <v>0</v>
      </c>
      <c r="H473" s="2">
        <f t="shared" si="165"/>
        <v>0.111005907552784</v>
      </c>
      <c r="I473" s="11">
        <f t="shared" si="166"/>
        <v>0</v>
      </c>
      <c r="J473" s="11">
        <f t="shared" si="167"/>
        <v>0</v>
      </c>
      <c r="K473" s="11">
        <f t="shared" si="168"/>
        <v>0</v>
      </c>
      <c r="L473" s="11">
        <f t="shared" si="169"/>
        <v>100</v>
      </c>
      <c r="M473" s="1">
        <v>0</v>
      </c>
      <c r="N473" s="9">
        <v>0</v>
      </c>
      <c r="O473" s="9">
        <v>0</v>
      </c>
      <c r="P473" s="2">
        <f t="shared" si="170"/>
        <v>0.111005907552784</v>
      </c>
      <c r="Q473" s="11">
        <f t="shared" si="171"/>
        <v>0</v>
      </c>
      <c r="R473" s="11">
        <f t="shared" si="172"/>
        <v>0</v>
      </c>
      <c r="S473" s="11">
        <f t="shared" si="173"/>
        <v>0</v>
      </c>
      <c r="T473" s="11">
        <f t="shared" si="174"/>
        <v>100</v>
      </c>
      <c r="V473" s="4">
        <f t="shared" si="175"/>
        <v>100</v>
      </c>
      <c r="W473" s="4">
        <f t="shared" si="176"/>
        <v>0</v>
      </c>
      <c r="Y473" s="1">
        <v>0</v>
      </c>
      <c r="Z473" s="12">
        <f t="shared" si="177"/>
        <v>0</v>
      </c>
      <c r="AA473" s="1">
        <v>0</v>
      </c>
      <c r="AB473" s="12">
        <f t="shared" si="178"/>
        <v>0</v>
      </c>
      <c r="AC473" s="1">
        <v>0</v>
      </c>
      <c r="AD473" s="12">
        <f t="shared" si="179"/>
        <v>0</v>
      </c>
      <c r="AF473" s="1">
        <v>0</v>
      </c>
      <c r="AG473" s="12">
        <f t="shared" si="180"/>
        <v>0</v>
      </c>
    </row>
    <row r="474" spans="1:33" x14ac:dyDescent="0.25">
      <c r="A474" s="14">
        <v>505</v>
      </c>
      <c r="B474" s="1" t="s">
        <v>271</v>
      </c>
      <c r="C474" s="1" t="s">
        <v>244</v>
      </c>
      <c r="D474" s="9">
        <v>0.10358768510729</v>
      </c>
      <c r="E474" s="10">
        <v>0</v>
      </c>
      <c r="F474" s="10">
        <v>0</v>
      </c>
      <c r="G474" s="10">
        <v>0</v>
      </c>
      <c r="H474" s="2">
        <f t="shared" si="165"/>
        <v>0.10358768510729</v>
      </c>
      <c r="I474" s="11">
        <f t="shared" si="166"/>
        <v>0</v>
      </c>
      <c r="J474" s="11">
        <f t="shared" si="167"/>
        <v>0</v>
      </c>
      <c r="K474" s="11">
        <f t="shared" si="168"/>
        <v>0</v>
      </c>
      <c r="L474" s="11">
        <f t="shared" si="169"/>
        <v>100</v>
      </c>
      <c r="M474" s="1">
        <v>0</v>
      </c>
      <c r="N474" s="9">
        <v>0</v>
      </c>
      <c r="O474" s="9">
        <v>5.4221117799752396E-4</v>
      </c>
      <c r="P474" s="2">
        <f t="shared" si="170"/>
        <v>0.10304547392929247</v>
      </c>
      <c r="Q474" s="11">
        <f t="shared" si="171"/>
        <v>0</v>
      </c>
      <c r="R474" s="11">
        <f t="shared" si="172"/>
        <v>0</v>
      </c>
      <c r="S474" s="11">
        <f t="shared" si="173"/>
        <v>0.52343208310518152</v>
      </c>
      <c r="T474" s="11">
        <f t="shared" si="174"/>
        <v>99.476567916894822</v>
      </c>
      <c r="V474" s="4">
        <f t="shared" si="175"/>
        <v>100</v>
      </c>
      <c r="W474" s="4">
        <f t="shared" si="176"/>
        <v>0.52343208310518152</v>
      </c>
      <c r="Y474" s="1">
        <v>0</v>
      </c>
      <c r="Z474" s="12">
        <f t="shared" si="177"/>
        <v>0</v>
      </c>
      <c r="AA474" s="1">
        <v>0</v>
      </c>
      <c r="AB474" s="12">
        <f t="shared" si="178"/>
        <v>0</v>
      </c>
      <c r="AC474" s="1">
        <v>0</v>
      </c>
      <c r="AD474" s="12">
        <f t="shared" si="179"/>
        <v>0</v>
      </c>
      <c r="AF474" s="1">
        <v>0.103426428491377</v>
      </c>
      <c r="AG474" s="12">
        <f t="shared" si="180"/>
        <v>99.844328391211775</v>
      </c>
    </row>
    <row r="475" spans="1:33" x14ac:dyDescent="0.25">
      <c r="A475" s="14">
        <v>506</v>
      </c>
      <c r="B475" s="1" t="s">
        <v>272</v>
      </c>
      <c r="C475" s="1" t="s">
        <v>244</v>
      </c>
      <c r="D475" s="9">
        <v>7.3066499255695805E-2</v>
      </c>
      <c r="E475" s="10">
        <v>0</v>
      </c>
      <c r="F475" s="10">
        <v>0</v>
      </c>
      <c r="G475" s="10">
        <v>0</v>
      </c>
      <c r="H475" s="2">
        <f t="shared" si="165"/>
        <v>7.3066499255695805E-2</v>
      </c>
      <c r="I475" s="11">
        <f t="shared" si="166"/>
        <v>0</v>
      </c>
      <c r="J475" s="11">
        <f t="shared" si="167"/>
        <v>0</v>
      </c>
      <c r="K475" s="11">
        <f t="shared" si="168"/>
        <v>0</v>
      </c>
      <c r="L475" s="11">
        <f t="shared" si="169"/>
        <v>100</v>
      </c>
      <c r="M475" s="1">
        <v>0</v>
      </c>
      <c r="N475" s="9">
        <v>0</v>
      </c>
      <c r="O475" s="9">
        <v>0</v>
      </c>
      <c r="P475" s="2">
        <f t="shared" si="170"/>
        <v>7.3066499255695805E-2</v>
      </c>
      <c r="Q475" s="11">
        <f t="shared" si="171"/>
        <v>0</v>
      </c>
      <c r="R475" s="11">
        <f t="shared" si="172"/>
        <v>0</v>
      </c>
      <c r="S475" s="11">
        <f t="shared" si="173"/>
        <v>0</v>
      </c>
      <c r="T475" s="11">
        <f t="shared" si="174"/>
        <v>100</v>
      </c>
      <c r="V475" s="4">
        <f t="shared" si="175"/>
        <v>100</v>
      </c>
      <c r="W475" s="4">
        <f t="shared" si="176"/>
        <v>0</v>
      </c>
      <c r="Y475" s="1">
        <v>0</v>
      </c>
      <c r="Z475" s="12">
        <f t="shared" si="177"/>
        <v>0</v>
      </c>
      <c r="AA475" s="1">
        <v>0</v>
      </c>
      <c r="AB475" s="12">
        <f t="shared" si="178"/>
        <v>0</v>
      </c>
      <c r="AC475" s="1">
        <v>0</v>
      </c>
      <c r="AD475" s="12">
        <f t="shared" si="179"/>
        <v>0</v>
      </c>
      <c r="AF475" s="1">
        <v>0</v>
      </c>
      <c r="AG475" s="12">
        <f t="shared" si="180"/>
        <v>0</v>
      </c>
    </row>
    <row r="476" spans="1:33" x14ac:dyDescent="0.25">
      <c r="A476" s="14">
        <v>507</v>
      </c>
      <c r="B476" s="1" t="s">
        <v>273</v>
      </c>
      <c r="C476" s="1" t="s">
        <v>244</v>
      </c>
      <c r="D476" s="9">
        <v>4.0416038989774798E-2</v>
      </c>
      <c r="E476" s="10">
        <v>0</v>
      </c>
      <c r="F476" s="10">
        <v>0</v>
      </c>
      <c r="G476" s="10">
        <v>0</v>
      </c>
      <c r="H476" s="2">
        <f t="shared" si="165"/>
        <v>4.0416038989774798E-2</v>
      </c>
      <c r="I476" s="11">
        <f t="shared" si="166"/>
        <v>0</v>
      </c>
      <c r="J476" s="11">
        <f t="shared" si="167"/>
        <v>0</v>
      </c>
      <c r="K476" s="11">
        <f t="shared" si="168"/>
        <v>0</v>
      </c>
      <c r="L476" s="11">
        <f t="shared" si="169"/>
        <v>100</v>
      </c>
      <c r="M476" s="1">
        <v>0</v>
      </c>
      <c r="N476" s="9">
        <v>0</v>
      </c>
      <c r="O476" s="9">
        <v>1.018611236188E-4</v>
      </c>
      <c r="P476" s="2">
        <f t="shared" si="170"/>
        <v>4.0314177866156001E-2</v>
      </c>
      <c r="Q476" s="11">
        <f t="shared" si="171"/>
        <v>0</v>
      </c>
      <c r="R476" s="11">
        <f t="shared" si="172"/>
        <v>0</v>
      </c>
      <c r="S476" s="11">
        <f t="shared" si="173"/>
        <v>0.25203143644178178</v>
      </c>
      <c r="T476" s="11">
        <f t="shared" si="174"/>
        <v>99.747968563558217</v>
      </c>
      <c r="V476" s="4">
        <f t="shared" si="175"/>
        <v>100</v>
      </c>
      <c r="W476" s="4">
        <f t="shared" si="176"/>
        <v>0.25203143644178178</v>
      </c>
      <c r="Y476" s="1">
        <v>0</v>
      </c>
      <c r="Z476" s="12">
        <f t="shared" si="177"/>
        <v>0</v>
      </c>
      <c r="AA476" s="1">
        <v>0</v>
      </c>
      <c r="AB476" s="12">
        <f t="shared" si="178"/>
        <v>0</v>
      </c>
      <c r="AC476" s="1">
        <v>0</v>
      </c>
      <c r="AD476" s="12">
        <f t="shared" si="179"/>
        <v>0</v>
      </c>
      <c r="AF476" s="1">
        <v>0</v>
      </c>
      <c r="AG476" s="12">
        <f t="shared" si="180"/>
        <v>0</v>
      </c>
    </row>
    <row r="477" spans="1:33" x14ac:dyDescent="0.25">
      <c r="A477" s="14">
        <v>508</v>
      </c>
      <c r="B477" s="1" t="s">
        <v>274</v>
      </c>
      <c r="C477" s="1" t="s">
        <v>244</v>
      </c>
      <c r="D477" s="9">
        <v>3.5787882367166401E-2</v>
      </c>
      <c r="E477" s="10">
        <v>0</v>
      </c>
      <c r="F477" s="10">
        <v>0</v>
      </c>
      <c r="G477" s="10">
        <v>0</v>
      </c>
      <c r="H477" s="2">
        <f t="shared" si="165"/>
        <v>3.5787882367166401E-2</v>
      </c>
      <c r="I477" s="11">
        <f t="shared" si="166"/>
        <v>0</v>
      </c>
      <c r="J477" s="11">
        <f t="shared" si="167"/>
        <v>0</v>
      </c>
      <c r="K477" s="11">
        <f t="shared" si="168"/>
        <v>0</v>
      </c>
      <c r="L477" s="11">
        <f t="shared" si="169"/>
        <v>100</v>
      </c>
      <c r="M477" s="1">
        <v>0</v>
      </c>
      <c r="N477" s="9">
        <v>0</v>
      </c>
      <c r="O477" s="9">
        <v>0</v>
      </c>
      <c r="P477" s="2">
        <f t="shared" si="170"/>
        <v>3.5787882367166401E-2</v>
      </c>
      <c r="Q477" s="11">
        <f t="shared" si="171"/>
        <v>0</v>
      </c>
      <c r="R477" s="11">
        <f t="shared" si="172"/>
        <v>0</v>
      </c>
      <c r="S477" s="11">
        <f t="shared" si="173"/>
        <v>0</v>
      </c>
      <c r="T477" s="11">
        <f t="shared" si="174"/>
        <v>100</v>
      </c>
      <c r="V477" s="4">
        <f t="shared" si="175"/>
        <v>100</v>
      </c>
      <c r="W477" s="4">
        <f t="shared" si="176"/>
        <v>0</v>
      </c>
      <c r="Y477" s="1">
        <v>0</v>
      </c>
      <c r="Z477" s="12">
        <f t="shared" si="177"/>
        <v>0</v>
      </c>
      <c r="AA477" s="1">
        <v>0</v>
      </c>
      <c r="AB477" s="12">
        <f t="shared" si="178"/>
        <v>0</v>
      </c>
      <c r="AC477" s="1">
        <v>0</v>
      </c>
      <c r="AD477" s="12">
        <f t="shared" si="179"/>
        <v>0</v>
      </c>
      <c r="AF477" s="1">
        <v>0</v>
      </c>
      <c r="AG477" s="12">
        <f t="shared" si="180"/>
        <v>0</v>
      </c>
    </row>
    <row r="478" spans="1:33" x14ac:dyDescent="0.25">
      <c r="A478" s="14">
        <v>509</v>
      </c>
      <c r="B478" s="1" t="s">
        <v>275</v>
      </c>
      <c r="C478" s="1" t="s">
        <v>244</v>
      </c>
      <c r="D478" s="9">
        <v>2.81966590925119E-2</v>
      </c>
      <c r="E478" s="10">
        <v>0</v>
      </c>
      <c r="F478" s="10">
        <v>0</v>
      </c>
      <c r="G478" s="10">
        <v>2.81966590925119E-2</v>
      </c>
      <c r="H478" s="2">
        <f t="shared" si="165"/>
        <v>0</v>
      </c>
      <c r="I478" s="11">
        <f t="shared" si="166"/>
        <v>0</v>
      </c>
      <c r="J478" s="11">
        <f t="shared" si="167"/>
        <v>0</v>
      </c>
      <c r="K478" s="11">
        <f t="shared" si="168"/>
        <v>100</v>
      </c>
      <c r="L478" s="11">
        <f t="shared" si="169"/>
        <v>0</v>
      </c>
      <c r="M478" s="1">
        <v>0</v>
      </c>
      <c r="N478" s="9">
        <v>0</v>
      </c>
      <c r="O478" s="9">
        <v>0</v>
      </c>
      <c r="P478" s="2">
        <f t="shared" si="170"/>
        <v>2.81966590925119E-2</v>
      </c>
      <c r="Q478" s="11">
        <f t="shared" si="171"/>
        <v>0</v>
      </c>
      <c r="R478" s="11">
        <f t="shared" si="172"/>
        <v>0</v>
      </c>
      <c r="S478" s="11">
        <f t="shared" si="173"/>
        <v>0</v>
      </c>
      <c r="T478" s="11">
        <f t="shared" si="174"/>
        <v>100</v>
      </c>
      <c r="V478" s="4">
        <f t="shared" si="175"/>
        <v>100</v>
      </c>
      <c r="W478" s="4">
        <f t="shared" si="176"/>
        <v>0</v>
      </c>
      <c r="Y478" s="1">
        <v>0</v>
      </c>
      <c r="Z478" s="12">
        <f t="shared" si="177"/>
        <v>0</v>
      </c>
      <c r="AA478" s="1">
        <v>0</v>
      </c>
      <c r="AB478" s="12">
        <f t="shared" si="178"/>
        <v>0</v>
      </c>
      <c r="AC478" s="1">
        <v>2.81898783869837E-2</v>
      </c>
      <c r="AD478" s="12">
        <f t="shared" si="179"/>
        <v>99.975952095934645</v>
      </c>
      <c r="AF478" s="1">
        <v>2.81966590925119E-2</v>
      </c>
      <c r="AG478" s="12">
        <f t="shared" si="180"/>
        <v>100</v>
      </c>
    </row>
    <row r="479" spans="1:33" x14ac:dyDescent="0.25">
      <c r="A479" s="14">
        <v>510</v>
      </c>
      <c r="B479" s="1" t="s">
        <v>276</v>
      </c>
      <c r="C479" s="1" t="s">
        <v>244</v>
      </c>
      <c r="D479" s="9">
        <v>4.82934651615715</v>
      </c>
      <c r="E479" s="10">
        <v>0</v>
      </c>
      <c r="F479" s="10">
        <v>0</v>
      </c>
      <c r="G479" s="10">
        <v>0</v>
      </c>
      <c r="H479" s="2">
        <f t="shared" si="165"/>
        <v>4.82934651615715</v>
      </c>
      <c r="I479" s="11">
        <f t="shared" si="166"/>
        <v>0</v>
      </c>
      <c r="J479" s="11">
        <f t="shared" si="167"/>
        <v>0</v>
      </c>
      <c r="K479" s="11">
        <f t="shared" si="168"/>
        <v>0</v>
      </c>
      <c r="L479" s="11">
        <f t="shared" si="169"/>
        <v>100</v>
      </c>
      <c r="M479" s="1">
        <v>8.9888028312658699E-2</v>
      </c>
      <c r="N479" s="9">
        <v>3.9038268254328601E-2</v>
      </c>
      <c r="O479" s="9">
        <v>0.113754403486808</v>
      </c>
      <c r="P479" s="2">
        <f t="shared" si="170"/>
        <v>4.5866658161033547</v>
      </c>
      <c r="Q479" s="11">
        <f t="shared" si="171"/>
        <v>1.8612876092433555</v>
      </c>
      <c r="R479" s="11">
        <f t="shared" si="172"/>
        <v>0.8083550874579295</v>
      </c>
      <c r="S479" s="11">
        <f t="shared" si="173"/>
        <v>2.3554823226336974</v>
      </c>
      <c r="T479" s="11">
        <f t="shared" si="174"/>
        <v>94.974874980665021</v>
      </c>
      <c r="V479" s="4">
        <f t="shared" si="175"/>
        <v>100</v>
      </c>
      <c r="W479" s="4">
        <f t="shared" si="176"/>
        <v>5.0251250193349826</v>
      </c>
      <c r="Y479" s="1">
        <v>0</v>
      </c>
      <c r="Z479" s="12">
        <f t="shared" si="177"/>
        <v>0</v>
      </c>
      <c r="AA479" s="1">
        <v>0</v>
      </c>
      <c r="AB479" s="12">
        <f t="shared" si="178"/>
        <v>0</v>
      </c>
      <c r="AC479" s="1">
        <v>0</v>
      </c>
      <c r="AD479" s="12">
        <f t="shared" si="179"/>
        <v>0</v>
      </c>
      <c r="AF479" s="1">
        <v>0</v>
      </c>
      <c r="AG479" s="12">
        <f t="shared" si="180"/>
        <v>0</v>
      </c>
    </row>
    <row r="480" spans="1:33" x14ac:dyDescent="0.25">
      <c r="A480" s="14">
        <v>511</v>
      </c>
      <c r="B480" s="1" t="s">
        <v>277</v>
      </c>
      <c r="C480" s="1" t="s">
        <v>244</v>
      </c>
      <c r="D480" s="9">
        <v>0.25588126994355498</v>
      </c>
      <c r="E480" s="10">
        <v>0</v>
      </c>
      <c r="F480" s="10">
        <v>0</v>
      </c>
      <c r="G480" s="10">
        <v>0</v>
      </c>
      <c r="H480" s="2">
        <f t="shared" si="165"/>
        <v>0.25588126994355498</v>
      </c>
      <c r="I480" s="11">
        <f t="shared" si="166"/>
        <v>0</v>
      </c>
      <c r="J480" s="11">
        <f t="shared" si="167"/>
        <v>0</v>
      </c>
      <c r="K480" s="11">
        <f t="shared" si="168"/>
        <v>0</v>
      </c>
      <c r="L480" s="11">
        <f t="shared" si="169"/>
        <v>100</v>
      </c>
      <c r="M480" s="1">
        <v>0</v>
      </c>
      <c r="N480" s="9">
        <v>0</v>
      </c>
      <c r="O480" s="9">
        <v>0</v>
      </c>
      <c r="P480" s="2">
        <f t="shared" si="170"/>
        <v>0.25588126994355498</v>
      </c>
      <c r="Q480" s="11">
        <f t="shared" si="171"/>
        <v>0</v>
      </c>
      <c r="R480" s="11">
        <f t="shared" si="172"/>
        <v>0</v>
      </c>
      <c r="S480" s="11">
        <f t="shared" si="173"/>
        <v>0</v>
      </c>
      <c r="T480" s="11">
        <f t="shared" si="174"/>
        <v>100</v>
      </c>
      <c r="V480" s="4">
        <f t="shared" si="175"/>
        <v>100</v>
      </c>
      <c r="W480" s="4">
        <f t="shared" si="176"/>
        <v>0</v>
      </c>
      <c r="Y480" s="1">
        <v>0</v>
      </c>
      <c r="Z480" s="12">
        <f t="shared" si="177"/>
        <v>0</v>
      </c>
      <c r="AA480" s="1">
        <v>0</v>
      </c>
      <c r="AB480" s="12">
        <f t="shared" si="178"/>
        <v>0</v>
      </c>
      <c r="AC480" s="1">
        <v>0</v>
      </c>
      <c r="AD480" s="12">
        <f t="shared" si="179"/>
        <v>0</v>
      </c>
      <c r="AF480" s="1">
        <v>0</v>
      </c>
      <c r="AG480" s="12">
        <f t="shared" si="180"/>
        <v>0</v>
      </c>
    </row>
    <row r="481" spans="1:33" x14ac:dyDescent="0.25">
      <c r="A481" s="14">
        <v>512</v>
      </c>
      <c r="B481" s="1" t="s">
        <v>278</v>
      </c>
      <c r="C481" s="1" t="s">
        <v>244</v>
      </c>
      <c r="D481" s="9">
        <v>8.97575003730329E-2</v>
      </c>
      <c r="E481" s="10">
        <v>0</v>
      </c>
      <c r="F481" s="10">
        <v>0</v>
      </c>
      <c r="G481" s="10">
        <v>0</v>
      </c>
      <c r="H481" s="2">
        <f t="shared" si="165"/>
        <v>8.97575003730329E-2</v>
      </c>
      <c r="I481" s="11">
        <f t="shared" si="166"/>
        <v>0</v>
      </c>
      <c r="J481" s="11">
        <f t="shared" si="167"/>
        <v>0</v>
      </c>
      <c r="K481" s="11">
        <f t="shared" si="168"/>
        <v>0</v>
      </c>
      <c r="L481" s="11">
        <f t="shared" si="169"/>
        <v>100</v>
      </c>
      <c r="M481" s="1">
        <v>0</v>
      </c>
      <c r="N481" s="9">
        <v>0</v>
      </c>
      <c r="O481" s="9">
        <v>0</v>
      </c>
      <c r="P481" s="2">
        <f t="shared" si="170"/>
        <v>8.97575003730329E-2</v>
      </c>
      <c r="Q481" s="11">
        <f t="shared" si="171"/>
        <v>0</v>
      </c>
      <c r="R481" s="11">
        <f t="shared" si="172"/>
        <v>0</v>
      </c>
      <c r="S481" s="11">
        <f t="shared" si="173"/>
        <v>0</v>
      </c>
      <c r="T481" s="11">
        <f t="shared" si="174"/>
        <v>100</v>
      </c>
      <c r="V481" s="4">
        <f t="shared" si="175"/>
        <v>100</v>
      </c>
      <c r="W481" s="4">
        <f t="shared" si="176"/>
        <v>0</v>
      </c>
      <c r="Y481" s="1">
        <v>0</v>
      </c>
      <c r="Z481" s="12">
        <f t="shared" si="177"/>
        <v>0</v>
      </c>
      <c r="AA481" s="1">
        <v>0</v>
      </c>
      <c r="AB481" s="12">
        <f t="shared" si="178"/>
        <v>0</v>
      </c>
      <c r="AC481" s="1">
        <v>0</v>
      </c>
      <c r="AD481" s="12">
        <f t="shared" si="179"/>
        <v>0</v>
      </c>
      <c r="AF481" s="1">
        <v>0</v>
      </c>
      <c r="AG481" s="12">
        <f t="shared" si="180"/>
        <v>0</v>
      </c>
    </row>
    <row r="482" spans="1:33" x14ac:dyDescent="0.25">
      <c r="A482" s="14">
        <v>513</v>
      </c>
      <c r="B482" s="1" t="s">
        <v>279</v>
      </c>
      <c r="C482" s="1" t="s">
        <v>244</v>
      </c>
      <c r="D482" s="9">
        <v>4.48737274671904E-2</v>
      </c>
      <c r="E482" s="10">
        <v>0</v>
      </c>
      <c r="F482" s="10">
        <v>0</v>
      </c>
      <c r="G482" s="10">
        <v>0</v>
      </c>
      <c r="H482" s="2">
        <f t="shared" si="165"/>
        <v>4.48737274671904E-2</v>
      </c>
      <c r="I482" s="11">
        <f t="shared" si="166"/>
        <v>0</v>
      </c>
      <c r="J482" s="11">
        <f t="shared" si="167"/>
        <v>0</v>
      </c>
      <c r="K482" s="11">
        <f t="shared" si="168"/>
        <v>0</v>
      </c>
      <c r="L482" s="11">
        <f t="shared" si="169"/>
        <v>100</v>
      </c>
      <c r="M482" s="1">
        <v>0</v>
      </c>
      <c r="N482" s="9">
        <v>0</v>
      </c>
      <c r="O482" s="9">
        <v>0</v>
      </c>
      <c r="P482" s="2">
        <f t="shared" si="170"/>
        <v>4.48737274671904E-2</v>
      </c>
      <c r="Q482" s="11">
        <f t="shared" si="171"/>
        <v>0</v>
      </c>
      <c r="R482" s="11">
        <f t="shared" si="172"/>
        <v>0</v>
      </c>
      <c r="S482" s="11">
        <f t="shared" si="173"/>
        <v>0</v>
      </c>
      <c r="T482" s="11">
        <f t="shared" si="174"/>
        <v>100</v>
      </c>
      <c r="V482" s="4">
        <f t="shared" si="175"/>
        <v>100</v>
      </c>
      <c r="W482" s="4">
        <f t="shared" si="176"/>
        <v>0</v>
      </c>
      <c r="Y482" s="1">
        <v>0</v>
      </c>
      <c r="Z482" s="12">
        <f t="shared" si="177"/>
        <v>0</v>
      </c>
      <c r="AA482" s="1">
        <v>0</v>
      </c>
      <c r="AB482" s="12">
        <f t="shared" si="178"/>
        <v>0</v>
      </c>
      <c r="AC482" s="1">
        <v>0</v>
      </c>
      <c r="AD482" s="12">
        <f t="shared" si="179"/>
        <v>0</v>
      </c>
      <c r="AF482" s="1">
        <v>0</v>
      </c>
      <c r="AG482" s="12">
        <f t="shared" si="180"/>
        <v>0</v>
      </c>
    </row>
    <row r="483" spans="1:33" x14ac:dyDescent="0.25">
      <c r="A483" s="14">
        <v>514</v>
      </c>
      <c r="B483" s="1" t="s">
        <v>280</v>
      </c>
      <c r="C483" s="1" t="s">
        <v>244</v>
      </c>
      <c r="D483" s="9">
        <v>0.229859223941108</v>
      </c>
      <c r="E483" s="10">
        <v>0</v>
      </c>
      <c r="F483" s="10">
        <v>0</v>
      </c>
      <c r="G483" s="10">
        <v>0</v>
      </c>
      <c r="H483" s="2">
        <f t="shared" si="165"/>
        <v>0.229859223941108</v>
      </c>
      <c r="I483" s="11">
        <f t="shared" si="166"/>
        <v>0</v>
      </c>
      <c r="J483" s="11">
        <f t="shared" si="167"/>
        <v>0</v>
      </c>
      <c r="K483" s="11">
        <f t="shared" si="168"/>
        <v>0</v>
      </c>
      <c r="L483" s="11">
        <f t="shared" si="169"/>
        <v>100</v>
      </c>
      <c r="M483" s="1">
        <v>8.7030107842551593E-2</v>
      </c>
      <c r="N483" s="9">
        <v>1.1451086636742E-2</v>
      </c>
      <c r="O483" s="9">
        <v>5.0704026300592703E-2</v>
      </c>
      <c r="P483" s="2">
        <f t="shared" si="170"/>
        <v>8.0674003161221697E-2</v>
      </c>
      <c r="Q483" s="11">
        <f t="shared" si="171"/>
        <v>37.862351725702112</v>
      </c>
      <c r="R483" s="11">
        <f t="shared" si="172"/>
        <v>4.9817825190586529</v>
      </c>
      <c r="S483" s="11">
        <f t="shared" si="173"/>
        <v>22.0587303094626</v>
      </c>
      <c r="T483" s="11">
        <f t="shared" si="174"/>
        <v>35.09713544577663</v>
      </c>
      <c r="V483" s="4">
        <f t="shared" si="175"/>
        <v>100</v>
      </c>
      <c r="W483" s="4">
        <f t="shared" si="176"/>
        <v>64.90286455422337</v>
      </c>
      <c r="Y483" s="1">
        <v>0</v>
      </c>
      <c r="Z483" s="12">
        <f t="shared" si="177"/>
        <v>0</v>
      </c>
      <c r="AA483" s="1">
        <v>0</v>
      </c>
      <c r="AB483" s="12">
        <f t="shared" si="178"/>
        <v>0</v>
      </c>
      <c r="AC483" s="1">
        <v>0</v>
      </c>
      <c r="AD483" s="12">
        <f t="shared" si="179"/>
        <v>0</v>
      </c>
      <c r="AF483" s="1">
        <v>0</v>
      </c>
      <c r="AG483" s="12">
        <f t="shared" si="180"/>
        <v>0</v>
      </c>
    </row>
    <row r="484" spans="1:33" x14ac:dyDescent="0.25">
      <c r="A484" s="14">
        <v>515</v>
      </c>
      <c r="B484" s="1" t="s">
        <v>281</v>
      </c>
      <c r="C484" s="1" t="s">
        <v>244</v>
      </c>
      <c r="D484" s="9">
        <v>0.20166115782819599</v>
      </c>
      <c r="E484" s="10">
        <v>0</v>
      </c>
      <c r="F484" s="10">
        <v>0</v>
      </c>
      <c r="G484" s="10">
        <v>0</v>
      </c>
      <c r="H484" s="2">
        <f t="shared" si="165"/>
        <v>0.20166115782819599</v>
      </c>
      <c r="I484" s="11">
        <f t="shared" si="166"/>
        <v>0</v>
      </c>
      <c r="J484" s="11">
        <f t="shared" si="167"/>
        <v>0</v>
      </c>
      <c r="K484" s="11">
        <f t="shared" si="168"/>
        <v>0</v>
      </c>
      <c r="L484" s="11">
        <f t="shared" si="169"/>
        <v>100</v>
      </c>
      <c r="M484" s="1">
        <v>6.3148863756068701E-4</v>
      </c>
      <c r="N484" s="9">
        <v>2.0155287389716199E-3</v>
      </c>
      <c r="O484" s="9">
        <v>2.66417330104824E-2</v>
      </c>
      <c r="P484" s="2">
        <f t="shared" si="170"/>
        <v>0.17237240744118129</v>
      </c>
      <c r="Q484" s="11">
        <f t="shared" si="171"/>
        <v>0.31314341559948788</v>
      </c>
      <c r="R484" s="11">
        <f t="shared" si="172"/>
        <v>0.9994630402195438</v>
      </c>
      <c r="S484" s="11">
        <f t="shared" si="173"/>
        <v>13.21113758217121</v>
      </c>
      <c r="T484" s="11">
        <f t="shared" si="174"/>
        <v>85.476255962009759</v>
      </c>
      <c r="V484" s="4">
        <f t="shared" si="175"/>
        <v>100</v>
      </c>
      <c r="W484" s="4">
        <f t="shared" si="176"/>
        <v>14.523744037990241</v>
      </c>
      <c r="Y484" s="1">
        <v>0</v>
      </c>
      <c r="Z484" s="12">
        <f t="shared" si="177"/>
        <v>0</v>
      </c>
      <c r="AA484" s="1">
        <v>0</v>
      </c>
      <c r="AB484" s="12">
        <f t="shared" si="178"/>
        <v>0</v>
      </c>
      <c r="AC484" s="1">
        <v>0</v>
      </c>
      <c r="AD484" s="12">
        <f t="shared" si="179"/>
        <v>0</v>
      </c>
      <c r="AF484" s="1">
        <v>0</v>
      </c>
      <c r="AG484" s="12">
        <f t="shared" si="180"/>
        <v>0</v>
      </c>
    </row>
    <row r="485" spans="1:33" x14ac:dyDescent="0.25">
      <c r="A485" s="14">
        <v>517</v>
      </c>
      <c r="B485" s="1" t="s">
        <v>282</v>
      </c>
      <c r="C485" s="1" t="s">
        <v>244</v>
      </c>
      <c r="D485" s="9">
        <v>7.4884840754698895E-2</v>
      </c>
      <c r="E485" s="10">
        <v>0</v>
      </c>
      <c r="F485" s="10">
        <v>0</v>
      </c>
      <c r="G485" s="10">
        <v>0</v>
      </c>
      <c r="H485" s="2">
        <f t="shared" si="165"/>
        <v>7.4884840754698895E-2</v>
      </c>
      <c r="I485" s="11">
        <f t="shared" si="166"/>
        <v>0</v>
      </c>
      <c r="J485" s="11">
        <f t="shared" si="167"/>
        <v>0</v>
      </c>
      <c r="K485" s="11">
        <f t="shared" si="168"/>
        <v>0</v>
      </c>
      <c r="L485" s="11">
        <f t="shared" si="169"/>
        <v>100</v>
      </c>
      <c r="M485" s="1">
        <v>9.1848831857423597E-4</v>
      </c>
      <c r="N485" s="9">
        <v>9.0801802511377902E-4</v>
      </c>
      <c r="O485" s="9">
        <v>7.8707847914958606E-3</v>
      </c>
      <c r="P485" s="2">
        <f t="shared" si="170"/>
        <v>6.518754961951502E-2</v>
      </c>
      <c r="Q485" s="11">
        <f t="shared" si="171"/>
        <v>1.2265343817488219</v>
      </c>
      <c r="R485" s="11">
        <f t="shared" si="172"/>
        <v>1.2125525219292161</v>
      </c>
      <c r="S485" s="11">
        <f t="shared" si="173"/>
        <v>10.510518166524889</v>
      </c>
      <c r="T485" s="11">
        <f t="shared" si="174"/>
        <v>87.050394929797065</v>
      </c>
      <c r="V485" s="4">
        <f t="shared" si="175"/>
        <v>100</v>
      </c>
      <c r="W485" s="4">
        <f t="shared" si="176"/>
        <v>12.949605070202928</v>
      </c>
      <c r="Y485" s="1">
        <v>0</v>
      </c>
      <c r="Z485" s="12">
        <f t="shared" si="177"/>
        <v>0</v>
      </c>
      <c r="AA485" s="1">
        <v>0</v>
      </c>
      <c r="AB485" s="12">
        <f t="shared" si="178"/>
        <v>0</v>
      </c>
      <c r="AC485" s="1">
        <v>0</v>
      </c>
      <c r="AD485" s="12">
        <f t="shared" si="179"/>
        <v>0</v>
      </c>
      <c r="AF485" s="1">
        <v>0</v>
      </c>
      <c r="AG485" s="12">
        <f t="shared" si="180"/>
        <v>0</v>
      </c>
    </row>
    <row r="486" spans="1:33" x14ac:dyDescent="0.25">
      <c r="A486" s="14">
        <v>518</v>
      </c>
      <c r="B486" s="1" t="s">
        <v>283</v>
      </c>
      <c r="C486" s="1" t="s">
        <v>244</v>
      </c>
      <c r="D486" s="9">
        <v>5.5564063129224801E-2</v>
      </c>
      <c r="E486" s="10">
        <v>0</v>
      </c>
      <c r="F486" s="10">
        <v>0</v>
      </c>
      <c r="G486" s="10">
        <v>0</v>
      </c>
      <c r="H486" s="2">
        <f t="shared" si="165"/>
        <v>5.5564063129224801E-2</v>
      </c>
      <c r="I486" s="11">
        <f t="shared" si="166"/>
        <v>0</v>
      </c>
      <c r="J486" s="11">
        <f t="shared" si="167"/>
        <v>0</v>
      </c>
      <c r="K486" s="11">
        <f t="shared" si="168"/>
        <v>0</v>
      </c>
      <c r="L486" s="11">
        <f t="shared" si="169"/>
        <v>100</v>
      </c>
      <c r="M486" s="1">
        <v>1.8233817870423E-3</v>
      </c>
      <c r="N486" s="9">
        <v>2.7487103518571499E-3</v>
      </c>
      <c r="O486" s="9">
        <v>6.4549499315653498E-3</v>
      </c>
      <c r="P486" s="2">
        <f t="shared" si="170"/>
        <v>4.453702105876E-2</v>
      </c>
      <c r="Q486" s="11">
        <f t="shared" si="171"/>
        <v>3.2815846868535852</v>
      </c>
      <c r="R486" s="11">
        <f t="shared" si="172"/>
        <v>4.9469210800234338</v>
      </c>
      <c r="S486" s="11">
        <f t="shared" si="173"/>
        <v>11.617130872076679</v>
      </c>
      <c r="T486" s="11">
        <f t="shared" si="174"/>
        <v>80.154363361046293</v>
      </c>
      <c r="V486" s="4">
        <f t="shared" si="175"/>
        <v>100</v>
      </c>
      <c r="W486" s="4">
        <f t="shared" si="176"/>
        <v>19.8456366389537</v>
      </c>
      <c r="Y486" s="1">
        <v>0</v>
      </c>
      <c r="Z486" s="12">
        <f t="shared" si="177"/>
        <v>0</v>
      </c>
      <c r="AA486" s="1">
        <v>0</v>
      </c>
      <c r="AB486" s="12">
        <f t="shared" si="178"/>
        <v>0</v>
      </c>
      <c r="AC486" s="1">
        <v>0</v>
      </c>
      <c r="AD486" s="12">
        <f t="shared" si="179"/>
        <v>0</v>
      </c>
      <c r="AF486" s="1">
        <v>0</v>
      </c>
      <c r="AG486" s="12">
        <f t="shared" si="180"/>
        <v>0</v>
      </c>
    </row>
    <row r="487" spans="1:33" x14ac:dyDescent="0.25">
      <c r="A487" s="14">
        <v>519</v>
      </c>
      <c r="B487" s="1" t="s">
        <v>284</v>
      </c>
      <c r="C487" s="1" t="s">
        <v>244</v>
      </c>
      <c r="D487" s="9">
        <v>7.6237205956672494E-2</v>
      </c>
      <c r="E487" s="10">
        <v>0</v>
      </c>
      <c r="F487" s="10">
        <v>0</v>
      </c>
      <c r="G487" s="10">
        <v>0</v>
      </c>
      <c r="H487" s="2">
        <f t="shared" si="165"/>
        <v>7.6237205956672494E-2</v>
      </c>
      <c r="I487" s="11">
        <f t="shared" si="166"/>
        <v>0</v>
      </c>
      <c r="J487" s="11">
        <f t="shared" si="167"/>
        <v>0</v>
      </c>
      <c r="K487" s="11">
        <f t="shared" si="168"/>
        <v>0</v>
      </c>
      <c r="L487" s="11">
        <f t="shared" si="169"/>
        <v>100</v>
      </c>
      <c r="M487" s="1">
        <v>0</v>
      </c>
      <c r="N487" s="9">
        <v>0</v>
      </c>
      <c r="O487" s="9">
        <v>4.1554479214537402E-3</v>
      </c>
      <c r="P487" s="2">
        <f t="shared" si="170"/>
        <v>7.2081758035218754E-2</v>
      </c>
      <c r="Q487" s="11">
        <f t="shared" si="171"/>
        <v>0</v>
      </c>
      <c r="R487" s="11">
        <f t="shared" si="172"/>
        <v>0</v>
      </c>
      <c r="S487" s="11">
        <f t="shared" si="173"/>
        <v>5.4506823398215634</v>
      </c>
      <c r="T487" s="11">
        <f t="shared" si="174"/>
        <v>94.549317660178431</v>
      </c>
      <c r="V487" s="4">
        <f t="shared" si="175"/>
        <v>100</v>
      </c>
      <c r="W487" s="4">
        <f t="shared" si="176"/>
        <v>5.4506823398215634</v>
      </c>
      <c r="Y487" s="1">
        <v>0</v>
      </c>
      <c r="Z487" s="12">
        <f t="shared" si="177"/>
        <v>0</v>
      </c>
      <c r="AA487" s="1">
        <v>0</v>
      </c>
      <c r="AB487" s="12">
        <f t="shared" si="178"/>
        <v>0</v>
      </c>
      <c r="AC487" s="1">
        <v>0</v>
      </c>
      <c r="AD487" s="12">
        <f t="shared" si="179"/>
        <v>0</v>
      </c>
      <c r="AF487" s="1">
        <v>0</v>
      </c>
      <c r="AG487" s="12">
        <f t="shared" si="180"/>
        <v>0</v>
      </c>
    </row>
    <row r="488" spans="1:33" x14ac:dyDescent="0.25">
      <c r="A488" s="14">
        <v>520</v>
      </c>
      <c r="B488" s="1" t="s">
        <v>285</v>
      </c>
      <c r="C488" s="1" t="s">
        <v>66</v>
      </c>
      <c r="D488" s="9">
        <v>6.7711309897154501E-2</v>
      </c>
      <c r="E488" s="10">
        <v>0</v>
      </c>
      <c r="F488" s="10">
        <v>0</v>
      </c>
      <c r="G488" s="10">
        <v>0</v>
      </c>
      <c r="H488" s="2">
        <f t="shared" si="165"/>
        <v>6.7711309897154501E-2</v>
      </c>
      <c r="I488" s="11">
        <f t="shared" si="166"/>
        <v>0</v>
      </c>
      <c r="J488" s="11">
        <f t="shared" si="167"/>
        <v>0</v>
      </c>
      <c r="K488" s="11">
        <f t="shared" si="168"/>
        <v>0</v>
      </c>
      <c r="L488" s="11">
        <f t="shared" si="169"/>
        <v>100</v>
      </c>
      <c r="M488" s="1">
        <v>4.6145721727967604E-3</v>
      </c>
      <c r="N488" s="9">
        <v>3.0991439553436501E-3</v>
      </c>
      <c r="O488" s="9">
        <v>1.4837113678862901E-2</v>
      </c>
      <c r="P488" s="2">
        <f t="shared" si="170"/>
        <v>4.5160480090151188E-2</v>
      </c>
      <c r="Q488" s="11">
        <f t="shared" si="171"/>
        <v>6.8150685311002723</v>
      </c>
      <c r="R488" s="11">
        <f t="shared" si="172"/>
        <v>4.5769960144780599</v>
      </c>
      <c r="S488" s="11">
        <f t="shared" si="173"/>
        <v>21.912312287856679</v>
      </c>
      <c r="T488" s="11">
        <f t="shared" si="174"/>
        <v>66.695623166564985</v>
      </c>
      <c r="V488" s="4">
        <f t="shared" si="175"/>
        <v>100</v>
      </c>
      <c r="W488" s="4">
        <f t="shared" si="176"/>
        <v>33.304376833435015</v>
      </c>
      <c r="Y488" s="1">
        <v>0</v>
      </c>
      <c r="Z488" s="12">
        <f t="shared" si="177"/>
        <v>0</v>
      </c>
      <c r="AA488" s="1">
        <v>0</v>
      </c>
      <c r="AB488" s="12">
        <f t="shared" si="178"/>
        <v>0</v>
      </c>
      <c r="AC488" s="1">
        <v>0</v>
      </c>
      <c r="AD488" s="12">
        <f t="shared" si="179"/>
        <v>0</v>
      </c>
      <c r="AF488" s="1">
        <v>0</v>
      </c>
      <c r="AG488" s="12">
        <f t="shared" si="180"/>
        <v>0</v>
      </c>
    </row>
    <row r="489" spans="1:33" x14ac:dyDescent="0.25">
      <c r="A489" s="14">
        <v>522</v>
      </c>
      <c r="B489" s="1" t="s">
        <v>286</v>
      </c>
      <c r="C489" s="1" t="s">
        <v>244</v>
      </c>
      <c r="D489" s="9">
        <v>9.4965530851296998E-2</v>
      </c>
      <c r="E489" s="10">
        <v>0</v>
      </c>
      <c r="F489" s="10">
        <v>0</v>
      </c>
      <c r="G489" s="10">
        <v>0</v>
      </c>
      <c r="H489" s="2">
        <f t="shared" si="165"/>
        <v>9.4965530851296998E-2</v>
      </c>
      <c r="I489" s="11">
        <f t="shared" si="166"/>
        <v>0</v>
      </c>
      <c r="J489" s="11">
        <f t="shared" si="167"/>
        <v>0</v>
      </c>
      <c r="K489" s="11">
        <f t="shared" si="168"/>
        <v>0</v>
      </c>
      <c r="L489" s="11">
        <f t="shared" si="169"/>
        <v>100</v>
      </c>
      <c r="M489" s="1">
        <v>0</v>
      </c>
      <c r="N489" s="9">
        <v>0</v>
      </c>
      <c r="O489" s="9">
        <v>4.8853027294024198E-3</v>
      </c>
      <c r="P489" s="2">
        <f t="shared" si="170"/>
        <v>9.0080228121894576E-2</v>
      </c>
      <c r="Q489" s="11">
        <f t="shared" si="171"/>
        <v>0</v>
      </c>
      <c r="R489" s="11">
        <f t="shared" si="172"/>
        <v>0</v>
      </c>
      <c r="S489" s="11">
        <f t="shared" si="173"/>
        <v>5.1442904447637261</v>
      </c>
      <c r="T489" s="11">
        <f t="shared" si="174"/>
        <v>94.855709555236274</v>
      </c>
      <c r="V489" s="4">
        <f t="shared" si="175"/>
        <v>100</v>
      </c>
      <c r="W489" s="4">
        <f t="shared" si="176"/>
        <v>5.1442904447637261</v>
      </c>
      <c r="Y489" s="1">
        <v>0</v>
      </c>
      <c r="Z489" s="12">
        <f t="shared" si="177"/>
        <v>0</v>
      </c>
      <c r="AA489" s="1">
        <v>0</v>
      </c>
      <c r="AB489" s="12">
        <f t="shared" si="178"/>
        <v>0</v>
      </c>
      <c r="AC489" s="1">
        <v>0</v>
      </c>
      <c r="AD489" s="12">
        <f t="shared" si="179"/>
        <v>0</v>
      </c>
      <c r="AF489" s="1">
        <v>0</v>
      </c>
      <c r="AG489" s="12">
        <f t="shared" si="180"/>
        <v>0</v>
      </c>
    </row>
    <row r="490" spans="1:33" x14ac:dyDescent="0.25">
      <c r="A490" s="14">
        <v>523</v>
      </c>
      <c r="B490" s="1" t="s">
        <v>287</v>
      </c>
      <c r="C490" s="1" t="s">
        <v>244</v>
      </c>
      <c r="D490" s="9">
        <v>7.4242052934505004E-2</v>
      </c>
      <c r="E490" s="10">
        <v>0</v>
      </c>
      <c r="F490" s="10">
        <v>0</v>
      </c>
      <c r="G490" s="10">
        <v>0</v>
      </c>
      <c r="H490" s="2">
        <f t="shared" si="165"/>
        <v>7.4242052934505004E-2</v>
      </c>
      <c r="I490" s="11">
        <f t="shared" si="166"/>
        <v>0</v>
      </c>
      <c r="J490" s="11">
        <f t="shared" si="167"/>
        <v>0</v>
      </c>
      <c r="K490" s="11">
        <f t="shared" si="168"/>
        <v>0</v>
      </c>
      <c r="L490" s="11">
        <f t="shared" si="169"/>
        <v>100</v>
      </c>
      <c r="M490" s="1">
        <v>0</v>
      </c>
      <c r="N490" s="9">
        <v>3.2619875161963099E-4</v>
      </c>
      <c r="O490" s="9">
        <v>3.4858103929291201E-4</v>
      </c>
      <c r="P490" s="2">
        <f t="shared" si="170"/>
        <v>7.356727314359246E-2</v>
      </c>
      <c r="Q490" s="11">
        <f t="shared" si="171"/>
        <v>0</v>
      </c>
      <c r="R490" s="11">
        <f t="shared" si="172"/>
        <v>0.43937194450616507</v>
      </c>
      <c r="S490" s="11">
        <f t="shared" si="173"/>
        <v>0.46951966643544174</v>
      </c>
      <c r="T490" s="11">
        <f t="shared" si="174"/>
        <v>99.091108389058391</v>
      </c>
      <c r="V490" s="4">
        <f t="shared" si="175"/>
        <v>100</v>
      </c>
      <c r="W490" s="4">
        <f t="shared" si="176"/>
        <v>0.90889161094160675</v>
      </c>
      <c r="Y490" s="1">
        <v>0</v>
      </c>
      <c r="Z490" s="12">
        <f t="shared" si="177"/>
        <v>0</v>
      </c>
      <c r="AA490" s="1">
        <v>0</v>
      </c>
      <c r="AB490" s="12">
        <f t="shared" si="178"/>
        <v>0</v>
      </c>
      <c r="AC490" s="1">
        <v>0</v>
      </c>
      <c r="AD490" s="12">
        <f t="shared" si="179"/>
        <v>0</v>
      </c>
      <c r="AF490" s="1">
        <v>0</v>
      </c>
      <c r="AG490" s="12">
        <f t="shared" si="180"/>
        <v>0</v>
      </c>
    </row>
    <row r="491" spans="1:33" x14ac:dyDescent="0.25">
      <c r="A491" s="14">
        <v>526</v>
      </c>
      <c r="B491" s="1" t="s">
        <v>288</v>
      </c>
      <c r="C491" s="1" t="s">
        <v>244</v>
      </c>
      <c r="D491" s="9">
        <v>0.46167240780665902</v>
      </c>
      <c r="E491" s="10">
        <v>0</v>
      </c>
      <c r="F491" s="10">
        <v>0</v>
      </c>
      <c r="G491" s="10">
        <v>0</v>
      </c>
      <c r="H491" s="2">
        <f t="shared" si="165"/>
        <v>0.46167240780665902</v>
      </c>
      <c r="I491" s="11">
        <f t="shared" si="166"/>
        <v>0</v>
      </c>
      <c r="J491" s="11">
        <f t="shared" si="167"/>
        <v>0</v>
      </c>
      <c r="K491" s="11">
        <f t="shared" si="168"/>
        <v>0</v>
      </c>
      <c r="L491" s="11">
        <f t="shared" si="169"/>
        <v>100</v>
      </c>
      <c r="M491" s="1">
        <v>0</v>
      </c>
      <c r="N491" s="9">
        <v>0</v>
      </c>
      <c r="O491" s="9">
        <v>0</v>
      </c>
      <c r="P491" s="2">
        <f t="shared" si="170"/>
        <v>0.46167240780665902</v>
      </c>
      <c r="Q491" s="11">
        <f t="shared" si="171"/>
        <v>0</v>
      </c>
      <c r="R491" s="11">
        <f t="shared" si="172"/>
        <v>0</v>
      </c>
      <c r="S491" s="11">
        <f t="shared" si="173"/>
        <v>0</v>
      </c>
      <c r="T491" s="11">
        <f t="shared" si="174"/>
        <v>100</v>
      </c>
      <c r="V491" s="4">
        <f t="shared" si="175"/>
        <v>100</v>
      </c>
      <c r="W491" s="4">
        <f t="shared" si="176"/>
        <v>0</v>
      </c>
      <c r="Y491" s="1">
        <v>0</v>
      </c>
      <c r="Z491" s="12">
        <f t="shared" si="177"/>
        <v>0</v>
      </c>
      <c r="AA491" s="1">
        <v>0</v>
      </c>
      <c r="AB491" s="12">
        <f t="shared" si="178"/>
        <v>0</v>
      </c>
      <c r="AC491" s="1">
        <v>0</v>
      </c>
      <c r="AD491" s="12">
        <f t="shared" si="179"/>
        <v>0</v>
      </c>
      <c r="AF491" s="1">
        <v>0</v>
      </c>
      <c r="AG491" s="12">
        <f t="shared" si="180"/>
        <v>0</v>
      </c>
    </row>
    <row r="492" spans="1:33" x14ac:dyDescent="0.25">
      <c r="A492" s="14">
        <v>527</v>
      </c>
      <c r="B492" s="1" t="s">
        <v>289</v>
      </c>
      <c r="C492" s="1" t="s">
        <v>244</v>
      </c>
      <c r="D492" s="9">
        <v>1.2462683286744001</v>
      </c>
      <c r="E492" s="10">
        <v>0</v>
      </c>
      <c r="F492" s="10">
        <v>0</v>
      </c>
      <c r="G492" s="10">
        <v>0</v>
      </c>
      <c r="H492" s="2">
        <f t="shared" si="165"/>
        <v>1.2462683286744001</v>
      </c>
      <c r="I492" s="11">
        <f t="shared" si="166"/>
        <v>0</v>
      </c>
      <c r="J492" s="11">
        <f t="shared" si="167"/>
        <v>0</v>
      </c>
      <c r="K492" s="11">
        <f t="shared" si="168"/>
        <v>0</v>
      </c>
      <c r="L492" s="11">
        <f t="shared" si="169"/>
        <v>100</v>
      </c>
      <c r="M492" s="1">
        <v>0</v>
      </c>
      <c r="N492" s="9">
        <v>0</v>
      </c>
      <c r="O492" s="9">
        <v>0</v>
      </c>
      <c r="P492" s="2">
        <f t="shared" si="170"/>
        <v>1.2462683286744001</v>
      </c>
      <c r="Q492" s="11">
        <f t="shared" si="171"/>
        <v>0</v>
      </c>
      <c r="R492" s="11">
        <f t="shared" si="172"/>
        <v>0</v>
      </c>
      <c r="S492" s="11">
        <f t="shared" si="173"/>
        <v>0</v>
      </c>
      <c r="T492" s="11">
        <f t="shared" si="174"/>
        <v>100</v>
      </c>
      <c r="V492" s="4">
        <f t="shared" si="175"/>
        <v>100</v>
      </c>
      <c r="W492" s="4">
        <f t="shared" si="176"/>
        <v>0</v>
      </c>
      <c r="Y492" s="1">
        <v>0</v>
      </c>
      <c r="Z492" s="12">
        <f t="shared" si="177"/>
        <v>0</v>
      </c>
      <c r="AA492" s="1">
        <v>0</v>
      </c>
      <c r="AB492" s="12">
        <f t="shared" si="178"/>
        <v>0</v>
      </c>
      <c r="AC492" s="1">
        <v>0</v>
      </c>
      <c r="AD492" s="12">
        <f t="shared" si="179"/>
        <v>0</v>
      </c>
      <c r="AF492" s="1">
        <v>0</v>
      </c>
      <c r="AG492" s="12">
        <f t="shared" si="180"/>
        <v>0</v>
      </c>
    </row>
    <row r="493" spans="1:33" x14ac:dyDescent="0.25">
      <c r="A493" s="14">
        <v>528</v>
      </c>
      <c r="B493" s="1" t="s">
        <v>290</v>
      </c>
      <c r="C493" s="1" t="s">
        <v>244</v>
      </c>
      <c r="D493" s="9">
        <v>0.45748548175076598</v>
      </c>
      <c r="E493" s="10">
        <v>0.107988564824889</v>
      </c>
      <c r="F493" s="10">
        <v>7.5390744850665201E-6</v>
      </c>
      <c r="G493" s="10">
        <v>1.18287887712613E-3</v>
      </c>
      <c r="H493" s="2">
        <f t="shared" si="165"/>
        <v>0.34830649897426574</v>
      </c>
      <c r="I493" s="11">
        <f t="shared" si="166"/>
        <v>23.604806957288364</v>
      </c>
      <c r="J493" s="11">
        <f t="shared" si="167"/>
        <v>1.6479374287933666E-3</v>
      </c>
      <c r="K493" s="11">
        <f t="shared" si="168"/>
        <v>0.25856096516972138</v>
      </c>
      <c r="L493" s="11">
        <f t="shared" si="169"/>
        <v>76.134984140113119</v>
      </c>
      <c r="M493" s="1">
        <v>0</v>
      </c>
      <c r="N493" s="9">
        <v>0</v>
      </c>
      <c r="O493" s="9">
        <v>5.9007951161984195E-4</v>
      </c>
      <c r="P493" s="2">
        <f t="shared" si="170"/>
        <v>0.45689540223914615</v>
      </c>
      <c r="Q493" s="11">
        <f t="shared" si="171"/>
        <v>0</v>
      </c>
      <c r="R493" s="11">
        <f t="shared" si="172"/>
        <v>0</v>
      </c>
      <c r="S493" s="11">
        <f t="shared" si="173"/>
        <v>0.12898322136074081</v>
      </c>
      <c r="T493" s="11">
        <f t="shared" si="174"/>
        <v>99.871016778639259</v>
      </c>
      <c r="V493" s="4">
        <f t="shared" si="175"/>
        <v>100</v>
      </c>
      <c r="W493" s="4">
        <f t="shared" si="176"/>
        <v>0.12898322136074081</v>
      </c>
      <c r="Y493" s="1">
        <v>7.5390744850665201E-6</v>
      </c>
      <c r="Z493" s="12">
        <f t="shared" si="177"/>
        <v>1.6479374287933666E-3</v>
      </c>
      <c r="AA493" s="1">
        <v>3.7952712742246098E-3</v>
      </c>
      <c r="AB493" s="12">
        <f t="shared" si="178"/>
        <v>0.82959381786288899</v>
      </c>
      <c r="AC493" s="1">
        <v>0</v>
      </c>
      <c r="AD493" s="12">
        <f t="shared" si="179"/>
        <v>0</v>
      </c>
      <c r="AF493" s="1">
        <v>0</v>
      </c>
      <c r="AG493" s="12">
        <f t="shared" si="180"/>
        <v>0</v>
      </c>
    </row>
    <row r="494" spans="1:33" x14ac:dyDescent="0.25">
      <c r="A494" s="14">
        <v>529</v>
      </c>
      <c r="B494" s="1" t="s">
        <v>291</v>
      </c>
      <c r="C494" s="1" t="s">
        <v>244</v>
      </c>
      <c r="D494" s="9">
        <v>0.53942634474923801</v>
      </c>
      <c r="E494" s="10">
        <v>0</v>
      </c>
      <c r="F494" s="10">
        <v>0</v>
      </c>
      <c r="G494" s="10">
        <v>0</v>
      </c>
      <c r="H494" s="2">
        <f t="shared" si="165"/>
        <v>0.53942634474923801</v>
      </c>
      <c r="I494" s="11">
        <f t="shared" si="166"/>
        <v>0</v>
      </c>
      <c r="J494" s="11">
        <f t="shared" si="167"/>
        <v>0</v>
      </c>
      <c r="K494" s="11">
        <f t="shared" si="168"/>
        <v>0</v>
      </c>
      <c r="L494" s="11">
        <f t="shared" si="169"/>
        <v>100</v>
      </c>
      <c r="M494" s="1">
        <v>0</v>
      </c>
      <c r="N494" s="9">
        <v>0</v>
      </c>
      <c r="O494" s="9">
        <v>0</v>
      </c>
      <c r="P494" s="2">
        <f t="shared" si="170"/>
        <v>0.53942634474923801</v>
      </c>
      <c r="Q494" s="11">
        <f t="shared" si="171"/>
        <v>0</v>
      </c>
      <c r="R494" s="11">
        <f t="shared" si="172"/>
        <v>0</v>
      </c>
      <c r="S494" s="11">
        <f t="shared" si="173"/>
        <v>0</v>
      </c>
      <c r="T494" s="11">
        <f t="shared" si="174"/>
        <v>100</v>
      </c>
      <c r="V494" s="4">
        <f t="shared" si="175"/>
        <v>100</v>
      </c>
      <c r="W494" s="4">
        <f t="shared" si="176"/>
        <v>0</v>
      </c>
      <c r="Y494" s="1">
        <v>0</v>
      </c>
      <c r="Z494" s="12">
        <f t="shared" si="177"/>
        <v>0</v>
      </c>
      <c r="AA494" s="1">
        <v>0</v>
      </c>
      <c r="AB494" s="12">
        <f t="shared" si="178"/>
        <v>0</v>
      </c>
      <c r="AC494" s="1">
        <v>0</v>
      </c>
      <c r="AD494" s="12">
        <f t="shared" si="179"/>
        <v>0</v>
      </c>
      <c r="AF494" s="1">
        <v>0</v>
      </c>
      <c r="AG494" s="12">
        <f t="shared" si="180"/>
        <v>0</v>
      </c>
    </row>
    <row r="495" spans="1:33" x14ac:dyDescent="0.25">
      <c r="A495" s="1">
        <v>601</v>
      </c>
      <c r="B495" s="1" t="s">
        <v>303</v>
      </c>
      <c r="C495" s="1" t="s">
        <v>66</v>
      </c>
      <c r="D495" s="9">
        <v>5.2993627437341697</v>
      </c>
      <c r="E495" s="10">
        <v>0</v>
      </c>
      <c r="F495" s="10">
        <v>0</v>
      </c>
      <c r="G495" s="10">
        <v>0</v>
      </c>
      <c r="H495" s="2">
        <f t="shared" ref="H495:H509" si="181">D495-E495-F495-G495</f>
        <v>5.2993627437341697</v>
      </c>
      <c r="I495" s="11">
        <f t="shared" ref="I495:I509" si="182">E495/D495*100</f>
        <v>0</v>
      </c>
      <c r="J495" s="11">
        <f t="shared" ref="J495:J509" si="183">F495/D495*100</f>
        <v>0</v>
      </c>
      <c r="K495" s="11">
        <f t="shared" ref="K495:K509" si="184">G495/D495*100</f>
        <v>0</v>
      </c>
      <c r="L495" s="11">
        <f t="shared" ref="L495:L509" si="185">H495/D495*100</f>
        <v>100</v>
      </c>
      <c r="M495" s="1">
        <v>0.24909566773990999</v>
      </c>
      <c r="N495" s="9">
        <v>6.0152083932804801E-2</v>
      </c>
      <c r="O495" s="9">
        <v>0.28101086881061899</v>
      </c>
      <c r="P495" s="2">
        <f t="shared" ref="P495:P509" si="186">D495-SUM(M495,N495,O495)</f>
        <v>4.7091041232508362</v>
      </c>
      <c r="Q495" s="11">
        <f t="shared" ref="Q495:Q509" si="187">M495/D495*100</f>
        <v>4.7004834314170001</v>
      </c>
      <c r="R495" s="11">
        <f t="shared" ref="R495:R509" si="188">N495/D495*100</f>
        <v>1.1350814586891051</v>
      </c>
      <c r="S495" s="11">
        <f t="shared" ref="S495:S509" si="189">O495/D495*100</f>
        <v>5.3027294487979528</v>
      </c>
      <c r="T495" s="11">
        <f t="shared" ref="T495:T509" si="190">P495/D495*100</f>
        <v>88.861705661095954</v>
      </c>
      <c r="V495" s="4">
        <f t="shared" ref="V495:V509" si="191">SUM(I495:L495)</f>
        <v>100</v>
      </c>
      <c r="W495" s="4">
        <f t="shared" ref="W495:W509" si="192">SUM(Q495:R495,S495)</f>
        <v>11.138294338904057</v>
      </c>
      <c r="Y495" s="1">
        <v>0</v>
      </c>
      <c r="Z495" s="12">
        <f t="shared" ref="Z495:Z509" si="193">Y495/D495*100</f>
        <v>0</v>
      </c>
      <c r="AA495" s="1">
        <v>0</v>
      </c>
      <c r="AB495" s="12">
        <f t="shared" ref="AB495:AB509" si="194">AA495/D495*100</f>
        <v>0</v>
      </c>
      <c r="AC495" s="1">
        <v>0</v>
      </c>
      <c r="AD495" s="12">
        <f t="shared" ref="AD495:AD509" si="195">AC495/D495*100</f>
        <v>0</v>
      </c>
      <c r="AF495" s="1">
        <v>0</v>
      </c>
      <c r="AG495" s="12">
        <f t="shared" ref="AG495:AG512" si="196">AF495/D495*100</f>
        <v>0</v>
      </c>
    </row>
    <row r="496" spans="1:33" x14ac:dyDescent="0.25">
      <c r="A496" s="1">
        <v>602</v>
      </c>
      <c r="B496" s="1" t="s">
        <v>304</v>
      </c>
      <c r="C496" s="1" t="s">
        <v>66</v>
      </c>
      <c r="D496" s="9">
        <v>16.317906599499398</v>
      </c>
      <c r="E496" s="10">
        <v>9.7315417432691908E-3</v>
      </c>
      <c r="F496" s="10">
        <v>0</v>
      </c>
      <c r="G496" s="10">
        <v>0</v>
      </c>
      <c r="H496" s="2">
        <f t="shared" si="181"/>
        <v>16.308175057756131</v>
      </c>
      <c r="I496" s="11">
        <f t="shared" si="182"/>
        <v>5.963719478310861E-2</v>
      </c>
      <c r="J496" s="11">
        <f t="shared" si="183"/>
        <v>0</v>
      </c>
      <c r="K496" s="11">
        <f t="shared" si="184"/>
        <v>0</v>
      </c>
      <c r="L496" s="11">
        <f t="shared" si="185"/>
        <v>99.940362805216893</v>
      </c>
      <c r="M496" s="1">
        <v>2.3149174127655798</v>
      </c>
      <c r="N496" s="9">
        <v>0.64066385370905499</v>
      </c>
      <c r="O496" s="9">
        <v>1.9612531858142199</v>
      </c>
      <c r="P496" s="2">
        <f t="shared" si="186"/>
        <v>11.401072147210543</v>
      </c>
      <c r="Q496" s="11">
        <f t="shared" si="187"/>
        <v>14.186362684761272</v>
      </c>
      <c r="R496" s="11">
        <f t="shared" si="188"/>
        <v>3.9261399726893234</v>
      </c>
      <c r="S496" s="11">
        <f t="shared" si="189"/>
        <v>12.019024461595995</v>
      </c>
      <c r="T496" s="11">
        <f t="shared" si="190"/>
        <v>69.868472880953405</v>
      </c>
      <c r="V496" s="4">
        <f t="shared" si="191"/>
        <v>100</v>
      </c>
      <c r="W496" s="4">
        <f t="shared" si="192"/>
        <v>30.131527119046588</v>
      </c>
      <c r="Y496" s="1">
        <v>0</v>
      </c>
      <c r="Z496" s="12">
        <f t="shared" si="193"/>
        <v>0</v>
      </c>
      <c r="AA496" s="1">
        <v>0</v>
      </c>
      <c r="AB496" s="12">
        <f t="shared" si="194"/>
        <v>0</v>
      </c>
      <c r="AC496" s="1">
        <v>0</v>
      </c>
      <c r="AD496" s="12">
        <f t="shared" si="195"/>
        <v>0</v>
      </c>
      <c r="AF496" s="1">
        <v>0</v>
      </c>
      <c r="AG496" s="12">
        <f t="shared" si="196"/>
        <v>0</v>
      </c>
    </row>
    <row r="497" spans="1:33" x14ac:dyDescent="0.25">
      <c r="A497" s="1">
        <v>603</v>
      </c>
      <c r="B497" s="1" t="s">
        <v>305</v>
      </c>
      <c r="C497" s="1" t="s">
        <v>66</v>
      </c>
      <c r="D497" s="9">
        <v>184.56806634653</v>
      </c>
      <c r="E497" s="10">
        <v>0</v>
      </c>
      <c r="F497" s="10">
        <v>0</v>
      </c>
      <c r="G497" s="10">
        <v>0</v>
      </c>
      <c r="H497" s="2">
        <f t="shared" si="181"/>
        <v>184.56806634653</v>
      </c>
      <c r="I497" s="11">
        <f t="shared" si="182"/>
        <v>0</v>
      </c>
      <c r="J497" s="11">
        <f t="shared" si="183"/>
        <v>0</v>
      </c>
      <c r="K497" s="11">
        <f t="shared" si="184"/>
        <v>0</v>
      </c>
      <c r="L497" s="11">
        <f t="shared" si="185"/>
        <v>100</v>
      </c>
      <c r="M497" s="1">
        <v>7.3890618335112599</v>
      </c>
      <c r="N497" s="9">
        <v>1.99413962930254</v>
      </c>
      <c r="O497" s="9">
        <v>7.57206564639616</v>
      </c>
      <c r="P497" s="2">
        <f t="shared" si="186"/>
        <v>167.61279923732005</v>
      </c>
      <c r="Q497" s="11">
        <f t="shared" si="187"/>
        <v>4.0034346026241385</v>
      </c>
      <c r="R497" s="11">
        <f t="shared" si="188"/>
        <v>1.0804358894666566</v>
      </c>
      <c r="S497" s="11">
        <f t="shared" si="189"/>
        <v>4.1025870814398981</v>
      </c>
      <c r="T497" s="11">
        <f t="shared" si="190"/>
        <v>90.813542426469311</v>
      </c>
      <c r="V497" s="4">
        <f t="shared" si="191"/>
        <v>100</v>
      </c>
      <c r="W497" s="4">
        <f t="shared" si="192"/>
        <v>9.1864575735306921</v>
      </c>
      <c r="Y497" s="1">
        <v>0</v>
      </c>
      <c r="Z497" s="12">
        <f t="shared" si="193"/>
        <v>0</v>
      </c>
      <c r="AA497" s="1">
        <v>0</v>
      </c>
      <c r="AB497" s="12">
        <f t="shared" si="194"/>
        <v>0</v>
      </c>
      <c r="AC497" s="1">
        <v>0</v>
      </c>
      <c r="AD497" s="12">
        <f t="shared" si="195"/>
        <v>0</v>
      </c>
      <c r="AF497" s="1">
        <v>0</v>
      </c>
      <c r="AG497" s="12">
        <f t="shared" si="196"/>
        <v>0</v>
      </c>
    </row>
    <row r="498" spans="1:33" x14ac:dyDescent="0.25">
      <c r="A498" s="1">
        <v>609</v>
      </c>
      <c r="B498" s="1" t="s">
        <v>306</v>
      </c>
      <c r="C498" s="1" t="s">
        <v>66</v>
      </c>
      <c r="D498" s="9">
        <v>0.479307740173116</v>
      </c>
      <c r="E498" s="10">
        <v>0</v>
      </c>
      <c r="F498" s="10">
        <v>0</v>
      </c>
      <c r="G498" s="10">
        <v>0</v>
      </c>
      <c r="H498" s="2">
        <f t="shared" si="181"/>
        <v>0.479307740173116</v>
      </c>
      <c r="I498" s="11">
        <f t="shared" si="182"/>
        <v>0</v>
      </c>
      <c r="J498" s="11">
        <f t="shared" si="183"/>
        <v>0</v>
      </c>
      <c r="K498" s="11">
        <f t="shared" si="184"/>
        <v>0</v>
      </c>
      <c r="L498" s="11">
        <f t="shared" si="185"/>
        <v>100</v>
      </c>
      <c r="M498" s="1">
        <v>2.76438877499414E-2</v>
      </c>
      <c r="N498" s="9">
        <v>2.63644821953159E-2</v>
      </c>
      <c r="O498" s="9">
        <v>9.8015788068059106E-2</v>
      </c>
      <c r="P498" s="2">
        <f t="shared" si="186"/>
        <v>0.32728358215979958</v>
      </c>
      <c r="Q498" s="11">
        <f t="shared" si="187"/>
        <v>5.7674611597044105</v>
      </c>
      <c r="R498" s="11">
        <f t="shared" si="188"/>
        <v>5.5005333704382906</v>
      </c>
      <c r="S498" s="11">
        <f t="shared" si="189"/>
        <v>20.449448204750009</v>
      </c>
      <c r="T498" s="11">
        <f t="shared" si="190"/>
        <v>68.282557265107286</v>
      </c>
      <c r="V498" s="4">
        <f t="shared" si="191"/>
        <v>100</v>
      </c>
      <c r="W498" s="4">
        <f t="shared" si="192"/>
        <v>31.71744273489271</v>
      </c>
      <c r="Y498" s="1">
        <v>0</v>
      </c>
      <c r="Z498" s="12">
        <f t="shared" si="193"/>
        <v>0</v>
      </c>
      <c r="AA498" s="1">
        <v>0</v>
      </c>
      <c r="AB498" s="12">
        <f t="shared" si="194"/>
        <v>0</v>
      </c>
      <c r="AC498" s="1">
        <v>0</v>
      </c>
      <c r="AD498" s="12">
        <f t="shared" si="195"/>
        <v>0</v>
      </c>
      <c r="AF498" s="1">
        <v>0</v>
      </c>
      <c r="AG498" s="12">
        <f t="shared" si="196"/>
        <v>0</v>
      </c>
    </row>
    <row r="499" spans="1:33" x14ac:dyDescent="0.25">
      <c r="A499" s="1">
        <v>620</v>
      </c>
      <c r="B499" s="1" t="s">
        <v>307</v>
      </c>
      <c r="C499" s="1" t="s">
        <v>66</v>
      </c>
      <c r="D499" s="9">
        <v>0.98582590163797101</v>
      </c>
      <c r="E499" s="10">
        <v>0</v>
      </c>
      <c r="F499" s="10">
        <v>0</v>
      </c>
      <c r="G499" s="10">
        <v>0</v>
      </c>
      <c r="H499" s="2">
        <f t="shared" si="181"/>
        <v>0.98582590163797101</v>
      </c>
      <c r="I499" s="11">
        <f t="shared" si="182"/>
        <v>0</v>
      </c>
      <c r="J499" s="11">
        <f t="shared" si="183"/>
        <v>0</v>
      </c>
      <c r="K499" s="11">
        <f t="shared" si="184"/>
        <v>0</v>
      </c>
      <c r="L499" s="11">
        <f t="shared" si="185"/>
        <v>100</v>
      </c>
      <c r="M499" s="1">
        <v>2.3530827942951599E-2</v>
      </c>
      <c r="N499" s="9">
        <v>1.7147865583850098E-2</v>
      </c>
      <c r="O499" s="9">
        <v>7.2304769848743899E-2</v>
      </c>
      <c r="P499" s="2">
        <f t="shared" si="186"/>
        <v>0.87284243826242536</v>
      </c>
      <c r="Q499" s="11">
        <f t="shared" si="187"/>
        <v>2.3869151646203068</v>
      </c>
      <c r="R499" s="11">
        <f t="shared" si="188"/>
        <v>1.739441574354919</v>
      </c>
      <c r="S499" s="11">
        <f t="shared" si="189"/>
        <v>7.334436002199574</v>
      </c>
      <c r="T499" s="11">
        <f t="shared" si="190"/>
        <v>88.539207258825186</v>
      </c>
      <c r="V499" s="4">
        <f t="shared" si="191"/>
        <v>100</v>
      </c>
      <c r="W499" s="4">
        <f t="shared" si="192"/>
        <v>11.460792741174799</v>
      </c>
      <c r="Y499" s="1">
        <v>0</v>
      </c>
      <c r="Z499" s="12">
        <f t="shared" si="193"/>
        <v>0</v>
      </c>
      <c r="AA499" s="1">
        <v>0</v>
      </c>
      <c r="AB499" s="12">
        <f t="shared" si="194"/>
        <v>0</v>
      </c>
      <c r="AC499" s="1">
        <v>0</v>
      </c>
      <c r="AD499" s="12">
        <f t="shared" si="195"/>
        <v>0</v>
      </c>
      <c r="AF499" s="1">
        <v>0</v>
      </c>
      <c r="AG499" s="12">
        <f t="shared" si="196"/>
        <v>0</v>
      </c>
    </row>
    <row r="500" spans="1:33" x14ac:dyDescent="0.25">
      <c r="A500" s="1">
        <v>624</v>
      </c>
      <c r="B500" s="1" t="s">
        <v>308</v>
      </c>
      <c r="C500" s="1" t="s">
        <v>66</v>
      </c>
      <c r="D500" s="9">
        <v>0.55987806316278799</v>
      </c>
      <c r="E500" s="10">
        <v>0</v>
      </c>
      <c r="F500" s="10">
        <v>0</v>
      </c>
      <c r="G500" s="10">
        <v>0</v>
      </c>
      <c r="H500" s="2">
        <f t="shared" si="181"/>
        <v>0.55987806316278799</v>
      </c>
      <c r="I500" s="11">
        <f t="shared" si="182"/>
        <v>0</v>
      </c>
      <c r="J500" s="11">
        <f t="shared" si="183"/>
        <v>0</v>
      </c>
      <c r="K500" s="11">
        <f t="shared" si="184"/>
        <v>0</v>
      </c>
      <c r="L500" s="11">
        <f t="shared" si="185"/>
        <v>100</v>
      </c>
      <c r="M500" s="1">
        <v>0</v>
      </c>
      <c r="N500" s="9">
        <v>0</v>
      </c>
      <c r="O500" s="9">
        <v>5.2244373927533099E-5</v>
      </c>
      <c r="P500" s="2">
        <f t="shared" si="186"/>
        <v>0.55982581878886051</v>
      </c>
      <c r="Q500" s="11">
        <f t="shared" si="187"/>
        <v>0</v>
      </c>
      <c r="R500" s="11">
        <f t="shared" si="188"/>
        <v>0</v>
      </c>
      <c r="S500" s="11">
        <f t="shared" si="189"/>
        <v>9.3313843432981103E-3</v>
      </c>
      <c r="T500" s="11">
        <f t="shared" si="190"/>
        <v>99.990668615656702</v>
      </c>
      <c r="V500" s="4">
        <f t="shared" si="191"/>
        <v>100</v>
      </c>
      <c r="W500" s="4">
        <f t="shared" si="192"/>
        <v>9.3313843432981103E-3</v>
      </c>
      <c r="Y500" s="1">
        <v>0</v>
      </c>
      <c r="Z500" s="12">
        <f t="shared" si="193"/>
        <v>0</v>
      </c>
      <c r="AA500" s="1">
        <v>0</v>
      </c>
      <c r="AB500" s="12">
        <f t="shared" si="194"/>
        <v>0</v>
      </c>
      <c r="AC500" s="1">
        <v>0</v>
      </c>
      <c r="AD500" s="12">
        <f t="shared" si="195"/>
        <v>0</v>
      </c>
      <c r="AF500" s="1">
        <v>0</v>
      </c>
      <c r="AG500" s="12">
        <f t="shared" si="196"/>
        <v>0</v>
      </c>
    </row>
    <row r="501" spans="1:33" x14ac:dyDescent="0.25">
      <c r="A501" s="1">
        <v>629</v>
      </c>
      <c r="B501" s="1" t="s">
        <v>309</v>
      </c>
      <c r="C501" s="1" t="s">
        <v>66</v>
      </c>
      <c r="D501" s="9">
        <v>0.77520711655163399</v>
      </c>
      <c r="E501" s="10">
        <v>0</v>
      </c>
      <c r="F501" s="10">
        <v>0</v>
      </c>
      <c r="G501" s="10">
        <v>0</v>
      </c>
      <c r="H501" s="2">
        <f t="shared" si="181"/>
        <v>0.77520711655163399</v>
      </c>
      <c r="I501" s="11">
        <f t="shared" si="182"/>
        <v>0</v>
      </c>
      <c r="J501" s="11">
        <f t="shared" si="183"/>
        <v>0</v>
      </c>
      <c r="K501" s="11">
        <f t="shared" si="184"/>
        <v>0</v>
      </c>
      <c r="L501" s="11">
        <f t="shared" si="185"/>
        <v>100</v>
      </c>
      <c r="M501" s="1">
        <v>2.1313930998510802E-3</v>
      </c>
      <c r="N501" s="9">
        <v>3.62350845680635E-2</v>
      </c>
      <c r="O501" s="9">
        <v>9.7450308187997603E-2</v>
      </c>
      <c r="P501" s="2">
        <f t="shared" si="186"/>
        <v>0.63939033069572182</v>
      </c>
      <c r="Q501" s="11">
        <f t="shared" si="187"/>
        <v>0.27494498622925312</v>
      </c>
      <c r="R501" s="11">
        <f t="shared" si="188"/>
        <v>4.6742456040972113</v>
      </c>
      <c r="S501" s="11">
        <f t="shared" si="189"/>
        <v>12.57087378422006</v>
      </c>
      <c r="T501" s="11">
        <f t="shared" si="190"/>
        <v>82.479935625453479</v>
      </c>
      <c r="V501" s="4">
        <f t="shared" si="191"/>
        <v>100</v>
      </c>
      <c r="W501" s="4">
        <f t="shared" si="192"/>
        <v>17.520064374546525</v>
      </c>
      <c r="Y501" s="1">
        <v>0</v>
      </c>
      <c r="Z501" s="12">
        <f t="shared" si="193"/>
        <v>0</v>
      </c>
      <c r="AA501" s="1">
        <v>0</v>
      </c>
      <c r="AB501" s="12">
        <f t="shared" si="194"/>
        <v>0</v>
      </c>
      <c r="AC501" s="1">
        <v>0</v>
      </c>
      <c r="AD501" s="12">
        <f t="shared" si="195"/>
        <v>0</v>
      </c>
      <c r="AF501" s="1">
        <v>0</v>
      </c>
      <c r="AG501" s="12">
        <f t="shared" si="196"/>
        <v>0</v>
      </c>
    </row>
    <row r="502" spans="1:33" x14ac:dyDescent="0.25">
      <c r="A502" s="1">
        <v>645</v>
      </c>
      <c r="B502" s="1" t="s">
        <v>310</v>
      </c>
      <c r="C502" s="1" t="s">
        <v>292</v>
      </c>
      <c r="D502" s="9">
        <v>19.609369770874402</v>
      </c>
      <c r="E502" s="10">
        <v>0</v>
      </c>
      <c r="F502" s="10">
        <v>0</v>
      </c>
      <c r="G502" s="10">
        <v>0</v>
      </c>
      <c r="H502" s="2">
        <f t="shared" si="181"/>
        <v>19.609369770874402</v>
      </c>
      <c r="I502" s="11">
        <f t="shared" si="182"/>
        <v>0</v>
      </c>
      <c r="J502" s="11">
        <f t="shared" si="183"/>
        <v>0</v>
      </c>
      <c r="K502" s="11">
        <f t="shared" si="184"/>
        <v>0</v>
      </c>
      <c r="L502" s="11">
        <f t="shared" si="185"/>
        <v>100</v>
      </c>
      <c r="M502" s="1">
        <v>0.58438817078296401</v>
      </c>
      <c r="N502" s="9">
        <v>1.20822065749931</v>
      </c>
      <c r="O502" s="9">
        <v>3.0355551808288501</v>
      </c>
      <c r="P502" s="2">
        <f t="shared" si="186"/>
        <v>14.781205761763278</v>
      </c>
      <c r="Q502" s="11">
        <f t="shared" si="187"/>
        <v>2.9801476417204893</v>
      </c>
      <c r="R502" s="11">
        <f t="shared" si="188"/>
        <v>6.1614456334739929</v>
      </c>
      <c r="S502" s="11">
        <f t="shared" si="189"/>
        <v>15.480126165694163</v>
      </c>
      <c r="T502" s="11">
        <f t="shared" si="190"/>
        <v>75.37828055911136</v>
      </c>
      <c r="V502" s="4">
        <f t="shared" si="191"/>
        <v>100</v>
      </c>
      <c r="W502" s="4">
        <f t="shared" si="192"/>
        <v>24.621719440888647</v>
      </c>
      <c r="Y502" s="1">
        <v>0</v>
      </c>
      <c r="Z502" s="12">
        <f t="shared" si="193"/>
        <v>0</v>
      </c>
      <c r="AA502" s="1">
        <v>0</v>
      </c>
      <c r="AB502" s="12">
        <f t="shared" si="194"/>
        <v>0</v>
      </c>
      <c r="AC502" s="1">
        <v>0</v>
      </c>
      <c r="AD502" s="12">
        <f t="shared" si="195"/>
        <v>0</v>
      </c>
      <c r="AF502" s="1">
        <v>0</v>
      </c>
      <c r="AG502" s="12">
        <f t="shared" si="196"/>
        <v>0</v>
      </c>
    </row>
    <row r="503" spans="1:33" x14ac:dyDescent="0.25">
      <c r="A503" s="1">
        <v>649</v>
      </c>
      <c r="B503" s="1" t="s">
        <v>311</v>
      </c>
      <c r="C503" s="1" t="s">
        <v>292</v>
      </c>
      <c r="D503" s="9">
        <v>0.212057363428268</v>
      </c>
      <c r="E503" s="10">
        <v>0</v>
      </c>
      <c r="F503" s="10">
        <v>0</v>
      </c>
      <c r="G503" s="10">
        <v>0</v>
      </c>
      <c r="H503" s="2">
        <f t="shared" si="181"/>
        <v>0.212057363428268</v>
      </c>
      <c r="I503" s="11">
        <f t="shared" si="182"/>
        <v>0</v>
      </c>
      <c r="J503" s="11">
        <f t="shared" si="183"/>
        <v>0</v>
      </c>
      <c r="K503" s="11">
        <f t="shared" si="184"/>
        <v>0</v>
      </c>
      <c r="L503" s="11">
        <f t="shared" si="185"/>
        <v>100</v>
      </c>
      <c r="M503" s="1">
        <v>0</v>
      </c>
      <c r="N503" s="9">
        <v>5.24916254813433E-4</v>
      </c>
      <c r="O503" s="9">
        <v>0.19526376983589999</v>
      </c>
      <c r="P503" s="2">
        <f t="shared" si="186"/>
        <v>1.6268677337554577E-2</v>
      </c>
      <c r="Q503" s="11">
        <f t="shared" si="187"/>
        <v>0</v>
      </c>
      <c r="R503" s="11">
        <f t="shared" si="188"/>
        <v>0.24753502841272229</v>
      </c>
      <c r="S503" s="11">
        <f t="shared" si="189"/>
        <v>92.080636427393515</v>
      </c>
      <c r="T503" s="11">
        <f t="shared" si="190"/>
        <v>7.6718285441937661</v>
      </c>
      <c r="V503" s="4">
        <f t="shared" si="191"/>
        <v>100</v>
      </c>
      <c r="W503" s="4">
        <f t="shared" si="192"/>
        <v>92.328171455806242</v>
      </c>
      <c r="Y503" s="1">
        <v>0</v>
      </c>
      <c r="Z503" s="12">
        <f t="shared" si="193"/>
        <v>0</v>
      </c>
      <c r="AA503" s="1">
        <v>0</v>
      </c>
      <c r="AB503" s="12">
        <f t="shared" si="194"/>
        <v>0</v>
      </c>
      <c r="AC503" s="1">
        <v>0</v>
      </c>
      <c r="AD503" s="12">
        <f t="shared" si="195"/>
        <v>0</v>
      </c>
      <c r="AF503" s="1">
        <v>0</v>
      </c>
      <c r="AG503" s="12">
        <f t="shared" si="196"/>
        <v>0</v>
      </c>
    </row>
    <row r="504" spans="1:33" x14ac:dyDescent="0.25">
      <c r="A504" s="1">
        <v>650</v>
      </c>
      <c r="B504" s="1" t="s">
        <v>312</v>
      </c>
      <c r="C504" s="1" t="s">
        <v>66</v>
      </c>
      <c r="D504" s="9">
        <v>1.0578352031295299</v>
      </c>
      <c r="E504" s="10">
        <v>0</v>
      </c>
      <c r="F504" s="10">
        <v>0</v>
      </c>
      <c r="G504" s="10">
        <v>0.14889875742511</v>
      </c>
      <c r="H504" s="2">
        <f t="shared" si="181"/>
        <v>0.90893644570442</v>
      </c>
      <c r="I504" s="11">
        <f t="shared" si="182"/>
        <v>0</v>
      </c>
      <c r="J504" s="11">
        <f t="shared" si="183"/>
        <v>0</v>
      </c>
      <c r="K504" s="11">
        <f t="shared" si="184"/>
        <v>14.075799045503842</v>
      </c>
      <c r="L504" s="11">
        <f t="shared" si="185"/>
        <v>85.924200954496172</v>
      </c>
      <c r="M504" s="1">
        <v>4.8838089726922003E-2</v>
      </c>
      <c r="N504" s="9">
        <v>2.7221229108776598E-2</v>
      </c>
      <c r="O504" s="9">
        <v>3.4026536690475701E-2</v>
      </c>
      <c r="P504" s="2">
        <f t="shared" si="186"/>
        <v>0.94774934760335561</v>
      </c>
      <c r="Q504" s="11">
        <f t="shared" si="187"/>
        <v>4.6167956580040066</v>
      </c>
      <c r="R504" s="11">
        <f t="shared" si="188"/>
        <v>2.573295824174175</v>
      </c>
      <c r="S504" s="11">
        <f t="shared" si="189"/>
        <v>3.2166198090033888</v>
      </c>
      <c r="T504" s="11">
        <f t="shared" si="190"/>
        <v>89.593288708818434</v>
      </c>
      <c r="V504" s="4">
        <f t="shared" si="191"/>
        <v>100.00000000000001</v>
      </c>
      <c r="W504" s="4">
        <f t="shared" si="192"/>
        <v>10.406711291181571</v>
      </c>
      <c r="Y504" s="1">
        <v>0</v>
      </c>
      <c r="Z504" s="12">
        <f t="shared" si="193"/>
        <v>0</v>
      </c>
      <c r="AA504" s="1">
        <v>9.2311776562884904E-2</v>
      </c>
      <c r="AB504" s="12">
        <f t="shared" si="194"/>
        <v>8.7264799176456886</v>
      </c>
      <c r="AC504" s="1">
        <v>0</v>
      </c>
      <c r="AD504" s="12">
        <f t="shared" si="195"/>
        <v>0</v>
      </c>
      <c r="AF504" s="1">
        <v>0.929460345212893</v>
      </c>
      <c r="AG504" s="12">
        <f t="shared" si="196"/>
        <v>87.864380242135155</v>
      </c>
    </row>
    <row r="505" spans="1:33" x14ac:dyDescent="0.25">
      <c r="A505" s="1">
        <v>651</v>
      </c>
      <c r="B505" s="1" t="s">
        <v>313</v>
      </c>
      <c r="C505" s="1" t="s">
        <v>292</v>
      </c>
      <c r="D505" s="9">
        <v>0.171210934794507</v>
      </c>
      <c r="E505" s="10">
        <v>4.8307026202231602E-2</v>
      </c>
      <c r="F505" s="10">
        <v>0</v>
      </c>
      <c r="G505" s="10">
        <v>0</v>
      </c>
      <c r="H505" s="2">
        <f t="shared" si="181"/>
        <v>0.1229039085922754</v>
      </c>
      <c r="I505" s="11">
        <f t="shared" si="182"/>
        <v>28.21491878437045</v>
      </c>
      <c r="J505" s="11">
        <f t="shared" si="183"/>
        <v>0</v>
      </c>
      <c r="K505" s="11">
        <f t="shared" si="184"/>
        <v>0</v>
      </c>
      <c r="L505" s="11">
        <f t="shared" si="185"/>
        <v>71.78508121562956</v>
      </c>
      <c r="M505" s="1">
        <v>1.3964450105022799E-2</v>
      </c>
      <c r="N505" s="9">
        <v>4.9687673993273999E-3</v>
      </c>
      <c r="O505" s="9">
        <v>0.14364011656199199</v>
      </c>
      <c r="P505" s="2">
        <f t="shared" si="186"/>
        <v>8.6376007281648015E-3</v>
      </c>
      <c r="Q505" s="11">
        <f t="shared" si="187"/>
        <v>8.1562840140925541</v>
      </c>
      <c r="R505" s="11">
        <f t="shared" si="188"/>
        <v>2.9021320427290922</v>
      </c>
      <c r="S505" s="11">
        <f t="shared" si="189"/>
        <v>83.896578646915046</v>
      </c>
      <c r="T505" s="11">
        <f t="shared" si="190"/>
        <v>5.0450052962633105</v>
      </c>
      <c r="V505" s="4">
        <f t="shared" si="191"/>
        <v>100.00000000000001</v>
      </c>
      <c r="W505" s="4">
        <f t="shared" si="192"/>
        <v>94.954994703736688</v>
      </c>
      <c r="Y505" s="1">
        <v>0</v>
      </c>
      <c r="Z505" s="12">
        <f t="shared" si="193"/>
        <v>0</v>
      </c>
      <c r="AA505" s="1">
        <v>4.07486685216841E-2</v>
      </c>
      <c r="AB505" s="12">
        <f t="shared" si="194"/>
        <v>23.800272202585653</v>
      </c>
      <c r="AC505" s="1">
        <v>0</v>
      </c>
      <c r="AD505" s="12">
        <f t="shared" si="195"/>
        <v>0</v>
      </c>
      <c r="AF505" s="1">
        <v>0.14749033857055599</v>
      </c>
      <c r="AG505" s="12">
        <f t="shared" si="196"/>
        <v>86.145396465230888</v>
      </c>
    </row>
    <row r="506" spans="1:33" x14ac:dyDescent="0.25">
      <c r="A506" s="1">
        <v>652</v>
      </c>
      <c r="B506" s="1" t="s">
        <v>314</v>
      </c>
      <c r="C506" s="1" t="s">
        <v>292</v>
      </c>
      <c r="D506" s="9">
        <v>0.14022157304883001</v>
      </c>
      <c r="E506" s="10">
        <v>0</v>
      </c>
      <c r="F506" s="10">
        <v>0</v>
      </c>
      <c r="G506" s="10">
        <v>0</v>
      </c>
      <c r="H506" s="2">
        <f t="shared" si="181"/>
        <v>0.14022157304883001</v>
      </c>
      <c r="I506" s="11">
        <f t="shared" si="182"/>
        <v>0</v>
      </c>
      <c r="J506" s="11">
        <f t="shared" si="183"/>
        <v>0</v>
      </c>
      <c r="K506" s="11">
        <f t="shared" si="184"/>
        <v>0</v>
      </c>
      <c r="L506" s="11">
        <f t="shared" si="185"/>
        <v>100</v>
      </c>
      <c r="M506" s="1">
        <v>1.7449816499356499E-4</v>
      </c>
      <c r="N506" s="9">
        <v>0</v>
      </c>
      <c r="O506" s="9">
        <v>8.6165434950047706E-3</v>
      </c>
      <c r="P506" s="2">
        <f t="shared" si="186"/>
        <v>0.13143053138883168</v>
      </c>
      <c r="Q506" s="11">
        <f t="shared" si="187"/>
        <v>0.12444459236867832</v>
      </c>
      <c r="R506" s="11">
        <f t="shared" si="188"/>
        <v>0</v>
      </c>
      <c r="S506" s="11">
        <f t="shared" si="189"/>
        <v>6.1449485322805444</v>
      </c>
      <c r="T506" s="11">
        <f t="shared" si="190"/>
        <v>93.730606875350773</v>
      </c>
      <c r="V506" s="4">
        <f t="shared" si="191"/>
        <v>100</v>
      </c>
      <c r="W506" s="4">
        <f t="shared" si="192"/>
        <v>6.2693931246492225</v>
      </c>
      <c r="Y506" s="1">
        <v>0</v>
      </c>
      <c r="Z506" s="12">
        <f t="shared" si="193"/>
        <v>0</v>
      </c>
      <c r="AA506" s="1">
        <v>0</v>
      </c>
      <c r="AB506" s="12">
        <f t="shared" si="194"/>
        <v>0</v>
      </c>
      <c r="AC506" s="1">
        <v>0</v>
      </c>
      <c r="AD506" s="12">
        <f t="shared" si="195"/>
        <v>0</v>
      </c>
      <c r="AF506" s="1">
        <v>0</v>
      </c>
      <c r="AG506" s="12">
        <f t="shared" si="196"/>
        <v>0</v>
      </c>
    </row>
    <row r="507" spans="1:33" x14ac:dyDescent="0.25">
      <c r="A507" s="1">
        <v>653</v>
      </c>
      <c r="B507" s="1" t="s">
        <v>315</v>
      </c>
      <c r="C507" s="1" t="s">
        <v>292</v>
      </c>
      <c r="D507" s="9">
        <v>0.13970244514876901</v>
      </c>
      <c r="E507" s="10">
        <v>0</v>
      </c>
      <c r="F507" s="10">
        <v>0</v>
      </c>
      <c r="G507" s="10">
        <v>0</v>
      </c>
      <c r="H507" s="2">
        <f t="shared" si="181"/>
        <v>0.13970244514876901</v>
      </c>
      <c r="I507" s="11">
        <f t="shared" si="182"/>
        <v>0</v>
      </c>
      <c r="J507" s="11">
        <f t="shared" si="183"/>
        <v>0</v>
      </c>
      <c r="K507" s="11">
        <f t="shared" si="184"/>
        <v>0</v>
      </c>
      <c r="L507" s="11">
        <f t="shared" si="185"/>
        <v>100</v>
      </c>
      <c r="M507" s="1">
        <v>1.7613696622390099E-2</v>
      </c>
      <c r="N507" s="9">
        <v>1.2009340938850001E-3</v>
      </c>
      <c r="O507" s="9">
        <v>2.68789183629865E-2</v>
      </c>
      <c r="P507" s="2">
        <f t="shared" si="186"/>
        <v>9.4008896069507408E-2</v>
      </c>
      <c r="Q507" s="11">
        <f t="shared" si="187"/>
        <v>12.608008831651652</v>
      </c>
      <c r="R507" s="11">
        <f t="shared" si="188"/>
        <v>0.85963713276895515</v>
      </c>
      <c r="S507" s="11">
        <f t="shared" si="189"/>
        <v>19.240120195722536</v>
      </c>
      <c r="T507" s="11">
        <f t="shared" si="190"/>
        <v>67.292233839856863</v>
      </c>
      <c r="V507" s="4">
        <f t="shared" si="191"/>
        <v>100</v>
      </c>
      <c r="W507" s="4">
        <f t="shared" si="192"/>
        <v>32.707766160143144</v>
      </c>
      <c r="Y507" s="1">
        <v>0</v>
      </c>
      <c r="Z507" s="12">
        <f t="shared" si="193"/>
        <v>0</v>
      </c>
      <c r="AA507" s="1">
        <v>0</v>
      </c>
      <c r="AB507" s="12">
        <f t="shared" si="194"/>
        <v>0</v>
      </c>
      <c r="AC507" s="1">
        <v>0</v>
      </c>
      <c r="AD507" s="12">
        <f t="shared" si="195"/>
        <v>0</v>
      </c>
      <c r="AF507" s="1">
        <v>0.127177347829038</v>
      </c>
      <c r="AG507" s="12">
        <f t="shared" si="196"/>
        <v>91.034446600850089</v>
      </c>
    </row>
    <row r="508" spans="1:33" x14ac:dyDescent="0.25">
      <c r="A508" s="1">
        <v>654</v>
      </c>
      <c r="B508" s="1" t="s">
        <v>316</v>
      </c>
      <c r="C508" s="1" t="s">
        <v>292</v>
      </c>
      <c r="D508" s="9">
        <v>0.21060151292365001</v>
      </c>
      <c r="E508" s="10">
        <v>0</v>
      </c>
      <c r="F508" s="10">
        <v>0</v>
      </c>
      <c r="G508" s="10">
        <v>0</v>
      </c>
      <c r="H508" s="2">
        <f t="shared" si="181"/>
        <v>0.21060151292365001</v>
      </c>
      <c r="I508" s="11">
        <f t="shared" si="182"/>
        <v>0</v>
      </c>
      <c r="J508" s="11">
        <f t="shared" si="183"/>
        <v>0</v>
      </c>
      <c r="K508" s="11">
        <f t="shared" si="184"/>
        <v>0</v>
      </c>
      <c r="L508" s="11">
        <f t="shared" si="185"/>
        <v>100</v>
      </c>
      <c r="M508" s="1">
        <v>0</v>
      </c>
      <c r="N508" s="9">
        <v>3.59369568803813E-3</v>
      </c>
      <c r="O508" s="9">
        <v>0</v>
      </c>
      <c r="P508" s="2">
        <f t="shared" si="186"/>
        <v>0.20700781723561187</v>
      </c>
      <c r="Q508" s="11">
        <f t="shared" si="187"/>
        <v>0</v>
      </c>
      <c r="R508" s="11">
        <f t="shared" si="188"/>
        <v>1.7063959504132162</v>
      </c>
      <c r="S508" s="11">
        <f t="shared" si="189"/>
        <v>0</v>
      </c>
      <c r="T508" s="11">
        <f t="shared" si="190"/>
        <v>98.293604049586776</v>
      </c>
      <c r="V508" s="4">
        <f t="shared" si="191"/>
        <v>100</v>
      </c>
      <c r="W508" s="4">
        <f t="shared" si="192"/>
        <v>1.7063959504132162</v>
      </c>
      <c r="Y508" s="1">
        <v>0</v>
      </c>
      <c r="Z508" s="12">
        <f t="shared" si="193"/>
        <v>0</v>
      </c>
      <c r="AA508" s="1">
        <v>0</v>
      </c>
      <c r="AB508" s="12">
        <f t="shared" si="194"/>
        <v>0</v>
      </c>
      <c r="AC508" s="1">
        <v>0</v>
      </c>
      <c r="AD508" s="12">
        <f t="shared" si="195"/>
        <v>0</v>
      </c>
      <c r="AF508" s="1">
        <v>0</v>
      </c>
      <c r="AG508" s="12">
        <f t="shared" si="196"/>
        <v>0</v>
      </c>
    </row>
    <row r="509" spans="1:33" x14ac:dyDescent="0.25">
      <c r="A509" s="1">
        <v>655</v>
      </c>
      <c r="B509" s="1" t="s">
        <v>317</v>
      </c>
      <c r="C509" s="1" t="s">
        <v>292</v>
      </c>
      <c r="D509" s="9">
        <v>5.3985705745592701E-2</v>
      </c>
      <c r="E509" s="10">
        <v>0</v>
      </c>
      <c r="F509" s="10">
        <v>0</v>
      </c>
      <c r="G509" s="10">
        <v>0</v>
      </c>
      <c r="H509" s="2">
        <f t="shared" si="181"/>
        <v>5.3985705745592701E-2</v>
      </c>
      <c r="I509" s="11">
        <f t="shared" si="182"/>
        <v>0</v>
      </c>
      <c r="J509" s="11">
        <f t="shared" si="183"/>
        <v>0</v>
      </c>
      <c r="K509" s="11">
        <f t="shared" si="184"/>
        <v>0</v>
      </c>
      <c r="L509" s="11">
        <f t="shared" si="185"/>
        <v>100</v>
      </c>
      <c r="M509" s="1">
        <v>4.7699430000981799E-2</v>
      </c>
      <c r="N509" s="9">
        <v>1.56115423760811E-3</v>
      </c>
      <c r="O509" s="9">
        <v>3.2625640483605802E-3</v>
      </c>
      <c r="P509" s="2">
        <f t="shared" si="186"/>
        <v>1.4625574586422108E-3</v>
      </c>
      <c r="Q509" s="11">
        <f t="shared" si="187"/>
        <v>88.355666267965574</v>
      </c>
      <c r="R509" s="11">
        <f t="shared" si="188"/>
        <v>2.8917918475772817</v>
      </c>
      <c r="S509" s="11">
        <f t="shared" si="189"/>
        <v>6.0433850096086417</v>
      </c>
      <c r="T509" s="11">
        <f t="shared" si="190"/>
        <v>2.7091568748485084</v>
      </c>
      <c r="V509" s="4">
        <f t="shared" si="191"/>
        <v>100</v>
      </c>
      <c r="W509" s="4">
        <f t="shared" si="192"/>
        <v>97.290843125151497</v>
      </c>
      <c r="Y509" s="1">
        <v>0</v>
      </c>
      <c r="Z509" s="12">
        <f t="shared" si="193"/>
        <v>0</v>
      </c>
      <c r="AA509" s="1">
        <v>0</v>
      </c>
      <c r="AB509" s="12">
        <f t="shared" si="194"/>
        <v>0</v>
      </c>
      <c r="AC509" s="1">
        <v>0</v>
      </c>
      <c r="AD509" s="12">
        <f t="shared" si="195"/>
        <v>0</v>
      </c>
      <c r="AF509" s="1">
        <v>0</v>
      </c>
      <c r="AG509" s="12">
        <f t="shared" si="196"/>
        <v>0</v>
      </c>
    </row>
    <row r="510" spans="1:33" x14ac:dyDescent="0.25">
      <c r="A510" s="1">
        <v>532</v>
      </c>
      <c r="B510" s="1" t="s">
        <v>677</v>
      </c>
      <c r="C510" s="1" t="s">
        <v>680</v>
      </c>
      <c r="D510" s="1">
        <v>4.2591054684499996</v>
      </c>
      <c r="E510" s="10">
        <v>0</v>
      </c>
      <c r="F510" s="10">
        <v>0</v>
      </c>
      <c r="G510" s="10">
        <v>0</v>
      </c>
      <c r="H510" s="2">
        <f t="shared" ref="H510:H512" si="197">D510-E510-F510-G510</f>
        <v>4.2591054684499996</v>
      </c>
      <c r="I510" s="11">
        <f t="shared" ref="I510:I512" si="198">E510/D510*100</f>
        <v>0</v>
      </c>
      <c r="J510" s="11">
        <f t="shared" ref="J510:J512" si="199">F510/D510*100</f>
        <v>0</v>
      </c>
      <c r="K510" s="11">
        <f t="shared" ref="K510:K512" si="200">G510/D510*100</f>
        <v>0</v>
      </c>
      <c r="L510" s="11">
        <f t="shared" ref="L510:L512" si="201">H510/D510*100</f>
        <v>100</v>
      </c>
      <c r="M510" s="1">
        <v>0.17288204539999999</v>
      </c>
      <c r="N510" s="1">
        <v>0.10063735251</v>
      </c>
      <c r="O510" s="1">
        <v>0.21239370147</v>
      </c>
      <c r="P510" s="2">
        <f t="shared" ref="P510:P512" si="202">D510-SUM(M510,N510,O510)</f>
        <v>3.7731923690699993</v>
      </c>
      <c r="Q510" s="11">
        <f t="shared" ref="Q510:Q512" si="203">M510/D510*100</f>
        <v>4.0591163257320391</v>
      </c>
      <c r="R510" s="11">
        <f t="shared" ref="R510:R512" si="204">N510/D510*100</f>
        <v>2.3628753327544287</v>
      </c>
      <c r="S510" s="11">
        <f t="shared" ref="S510:S512" si="205">O510/D510*100</f>
        <v>4.9868147911184657</v>
      </c>
      <c r="T510" s="11">
        <f t="shared" ref="T510:T512" si="206">P510/D510*100</f>
        <v>88.591193550395062</v>
      </c>
      <c r="V510" s="4">
        <f t="shared" ref="V510:V512" si="207">SUM(I510:L510)</f>
        <v>100</v>
      </c>
      <c r="W510" s="4">
        <f t="shared" ref="W510:W512" si="208">SUM(Q510:R510,S510)</f>
        <v>11.408806449604933</v>
      </c>
      <c r="Y510" s="1">
        <v>0</v>
      </c>
      <c r="Z510" s="12">
        <f t="shared" ref="Z510:Z512" si="209">Y510/D510*100</f>
        <v>0</v>
      </c>
      <c r="AA510" s="1">
        <v>0</v>
      </c>
      <c r="AB510" s="12">
        <f t="shared" ref="AB510:AB512" si="210">AA510/D510*100</f>
        <v>0</v>
      </c>
      <c r="AC510" s="1">
        <v>0</v>
      </c>
      <c r="AD510" s="12">
        <f t="shared" ref="AD510:AD512" si="211">AC510/D510*100</f>
        <v>0</v>
      </c>
      <c r="AF510" s="1">
        <v>4.2591054684499996</v>
      </c>
      <c r="AG510" s="12">
        <f t="shared" si="196"/>
        <v>100</v>
      </c>
    </row>
    <row r="511" spans="1:33" x14ac:dyDescent="0.25">
      <c r="A511" s="1">
        <v>533</v>
      </c>
      <c r="B511" s="1" t="s">
        <v>678</v>
      </c>
      <c r="C511" s="1" t="s">
        <v>680</v>
      </c>
      <c r="D511" s="1">
        <v>9.8207351649999997E-2</v>
      </c>
      <c r="E511" s="10">
        <v>0</v>
      </c>
      <c r="F511" s="10">
        <v>0</v>
      </c>
      <c r="G511" s="10">
        <v>0</v>
      </c>
      <c r="H511" s="2">
        <f t="shared" si="197"/>
        <v>9.8207351649999997E-2</v>
      </c>
      <c r="I511" s="11">
        <f t="shared" si="198"/>
        <v>0</v>
      </c>
      <c r="J511" s="11">
        <f t="shared" si="199"/>
        <v>0</v>
      </c>
      <c r="K511" s="11">
        <f t="shared" si="200"/>
        <v>0</v>
      </c>
      <c r="L511" s="11">
        <f t="shared" si="201"/>
        <v>100</v>
      </c>
      <c r="M511" s="1">
        <v>0</v>
      </c>
      <c r="N511" s="15">
        <v>1.9705720000000001E-5</v>
      </c>
      <c r="O511" s="1">
        <v>3.8828405099999999E-3</v>
      </c>
      <c r="P511" s="2">
        <f t="shared" si="202"/>
        <v>9.4304805419999999E-2</v>
      </c>
      <c r="Q511" s="11">
        <f t="shared" si="203"/>
        <v>0</v>
      </c>
      <c r="R511" s="11">
        <f t="shared" si="204"/>
        <v>2.0065422464734594E-2</v>
      </c>
      <c r="S511" s="11">
        <f t="shared" si="205"/>
        <v>3.9537167480475484</v>
      </c>
      <c r="T511" s="11">
        <f t="shared" si="206"/>
        <v>96.02621782948772</v>
      </c>
      <c r="V511" s="4">
        <f t="shared" si="207"/>
        <v>100</v>
      </c>
      <c r="W511" s="4">
        <f t="shared" si="208"/>
        <v>3.9737821705122829</v>
      </c>
      <c r="Y511" s="1">
        <v>0</v>
      </c>
      <c r="Z511" s="12">
        <f t="shared" si="209"/>
        <v>0</v>
      </c>
      <c r="AA511" s="1">
        <v>0</v>
      </c>
      <c r="AB511" s="12">
        <f t="shared" si="210"/>
        <v>0</v>
      </c>
      <c r="AC511" s="1">
        <v>0</v>
      </c>
      <c r="AD511" s="12">
        <f t="shared" si="211"/>
        <v>0</v>
      </c>
      <c r="AF511" s="1">
        <v>0</v>
      </c>
      <c r="AG511" s="12">
        <f t="shared" si="196"/>
        <v>0</v>
      </c>
    </row>
    <row r="512" spans="1:33" x14ac:dyDescent="0.25">
      <c r="A512" s="1">
        <v>534</v>
      </c>
      <c r="B512" s="1" t="s">
        <v>679</v>
      </c>
      <c r="C512" s="1" t="s">
        <v>680</v>
      </c>
      <c r="D512" s="1">
        <v>0.16229019108000001</v>
      </c>
      <c r="E512" s="10">
        <v>0</v>
      </c>
      <c r="F512" s="10">
        <v>0</v>
      </c>
      <c r="G512" s="10">
        <v>0</v>
      </c>
      <c r="H512" s="2">
        <f t="shared" si="197"/>
        <v>0.16229019108000001</v>
      </c>
      <c r="I512" s="11">
        <f t="shared" si="198"/>
        <v>0</v>
      </c>
      <c r="J512" s="11">
        <f t="shared" si="199"/>
        <v>0</v>
      </c>
      <c r="K512" s="11">
        <f t="shared" si="200"/>
        <v>0</v>
      </c>
      <c r="L512" s="11">
        <f t="shared" si="201"/>
        <v>100</v>
      </c>
      <c r="M512" s="1">
        <v>1.0218423499999999E-3</v>
      </c>
      <c r="N512" s="1">
        <v>2.2641698699999999E-3</v>
      </c>
      <c r="O512" s="1">
        <v>2.4653259099999998E-3</v>
      </c>
      <c r="P512" s="2">
        <f t="shared" si="202"/>
        <v>0.15653885295</v>
      </c>
      <c r="Q512" s="11">
        <f t="shared" si="203"/>
        <v>0.62963900849453591</v>
      </c>
      <c r="R512" s="11">
        <f t="shared" si="204"/>
        <v>1.3951366098792073</v>
      </c>
      <c r="S512" s="11">
        <f t="shared" si="205"/>
        <v>1.5190849758656897</v>
      </c>
      <c r="T512" s="11">
        <f t="shared" si="206"/>
        <v>96.456139405760567</v>
      </c>
      <c r="V512" s="4">
        <f t="shared" si="207"/>
        <v>100</v>
      </c>
      <c r="W512" s="4">
        <f t="shared" si="208"/>
        <v>3.5438605942394332</v>
      </c>
      <c r="Y512" s="1">
        <v>0</v>
      </c>
      <c r="Z512" s="12">
        <f t="shared" si="209"/>
        <v>0</v>
      </c>
      <c r="AA512" s="1">
        <v>0</v>
      </c>
      <c r="AB512" s="12">
        <f t="shared" si="210"/>
        <v>0</v>
      </c>
      <c r="AC512" s="1">
        <v>0</v>
      </c>
      <c r="AD512" s="12">
        <f t="shared" si="211"/>
        <v>0</v>
      </c>
      <c r="AF512" s="1">
        <v>0</v>
      </c>
      <c r="AG512" s="12">
        <f t="shared" si="196"/>
        <v>0</v>
      </c>
    </row>
  </sheetData>
  <autoFilter ref="A1:AG509" xr:uid="{00000000-0001-0000-01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fda376e2-9556-4929-85d7-87f6791a258e" xsi:nil="true"/>
    <lcf76f155ced4ddcb4097134ff3c332f xmlns="7d323ae5-f2a6-4c2b-8a9f-a03288fbf59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C7A89215D8DD5438A35180B8867E28E" ma:contentTypeVersion="15" ma:contentTypeDescription="Create a new document." ma:contentTypeScope="" ma:versionID="e93dfb67574cd1e696369a661e4db81c">
  <xsd:schema xmlns:xsd="http://www.w3.org/2001/XMLSchema" xmlns:xs="http://www.w3.org/2001/XMLSchema" xmlns:p="http://schemas.microsoft.com/office/2006/metadata/properties" xmlns:ns1="http://schemas.microsoft.com/sharepoint/v3" xmlns:ns2="7d323ae5-f2a6-4c2b-8a9f-a03288fbf59d" xmlns:ns3="fda376e2-9556-4929-85d7-87f6791a258e" targetNamespace="http://schemas.microsoft.com/office/2006/metadata/properties" ma:root="true" ma:fieldsID="d15648e06cfd55fca21570a054261cc9" ns1:_="" ns2:_="" ns3:_="">
    <xsd:import namespace="http://schemas.microsoft.com/sharepoint/v3"/>
    <xsd:import namespace="7d323ae5-f2a6-4c2b-8a9f-a03288fbf59d"/>
    <xsd:import namespace="fda376e2-9556-4929-85d7-87f6791a25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323ae5-f2a6-4c2b-8a9f-a03288fbf5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1a4238e-254e-4017-8aba-9415bdb6405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da376e2-9556-4929-85d7-87f6791a258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449e6a7-1eba-4fc7-915d-3458218e7de9}" ma:internalName="TaxCatchAll" ma:showField="CatchAllData" ma:web="fda376e2-9556-4929-85d7-87f6791a25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817AFF-7519-472E-BA0B-B8C09B3CA116}">
  <ds:schemaRefs>
    <ds:schemaRef ds:uri="http://schemas.microsoft.com/sharepoint/v3/contenttype/forms"/>
  </ds:schemaRefs>
</ds:datastoreItem>
</file>

<file path=customXml/itemProps2.xml><?xml version="1.0" encoding="utf-8"?>
<ds:datastoreItem xmlns:ds="http://schemas.openxmlformats.org/officeDocument/2006/customXml" ds:itemID="{A25123CD-4B60-450A-90E8-8D754E78BBCE}">
  <ds:schemaRefs>
    <ds:schemaRef ds:uri="http://purl.org/dc/elements/1.1/"/>
    <ds:schemaRef ds:uri="http://schemas.microsoft.com/sharepoint/v3"/>
    <ds:schemaRef ds:uri="http://schemas.microsoft.com/office/infopath/2007/PartnerControls"/>
    <ds:schemaRef ds:uri="7d323ae5-f2a6-4c2b-8a9f-a03288fbf59d"/>
    <ds:schemaRef ds:uri="http://purl.org/dc/terms/"/>
    <ds:schemaRef ds:uri="http://purl.org/dc/dcmitype/"/>
    <ds:schemaRef ds:uri="http://www.w3.org/XML/1998/namespace"/>
    <ds:schemaRef ds:uri="http://schemas.microsoft.com/office/2006/documentManagement/types"/>
    <ds:schemaRef ds:uri="http://schemas.openxmlformats.org/package/2006/metadata/core-properties"/>
    <ds:schemaRef ds:uri="fda376e2-9556-4929-85d7-87f6791a258e"/>
    <ds:schemaRef ds:uri="http://schemas.microsoft.com/office/2006/metadata/properties"/>
  </ds:schemaRefs>
</ds:datastoreItem>
</file>

<file path=customXml/itemProps3.xml><?xml version="1.0" encoding="utf-8"?>
<ds:datastoreItem xmlns:ds="http://schemas.openxmlformats.org/officeDocument/2006/customXml" ds:itemID="{DDBBA1EC-1246-4EE5-AD0F-8AEA79D899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d323ae5-f2a6-4c2b-8a9f-a03288fbf59d"/>
    <ds:schemaRef ds:uri="fda376e2-9556-4929-85d7-87f6791a2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Sites Assessment</vt:lpstr>
      <vt:lpstr>Calculations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Williamson</dc:creator>
  <cp:keywords/>
  <dc:description/>
  <cp:lastModifiedBy>Moloney, Conor</cp:lastModifiedBy>
  <cp:revision/>
  <dcterms:created xsi:type="dcterms:W3CDTF">2015-12-04T10:36:28Z</dcterms:created>
  <dcterms:modified xsi:type="dcterms:W3CDTF">2026-09-15T12:31:25Z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0x010100AC7A89215D8DD5438A35180B8867E28E</vt:lpwstr>
  </property>
  <property fmtid="{D5CDD505-2E9C-101B-9397-08002B2CF9AE}" pid="3" name="blsjbausersreview">
    <vt:lpwstr/>
  </property>
  <property fmtid="{D5CDD505-2E9C-101B-9397-08002B2CF9AE}" pid="4" name="blsjbaincomingdata">
    <vt:bool>false</vt:bool>
  </property>
  <property fmtid="{D5CDD505-2E9C-101B-9397-08002B2CF9AE}" pid="5" name="MediaServiceImageTags">
    <vt:lpwstr/>
  </property>
</Properties>
</file>